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33" i="1"/>
  <c r="D33"/>
  <c r="J32"/>
  <c r="L28"/>
  <c r="J24"/>
  <c r="F17"/>
  <c r="D17"/>
  <c r="J16"/>
  <c r="L12"/>
  <c r="J8"/>
</calcChain>
</file>

<file path=xl/comments1.xml><?xml version="1.0" encoding="utf-8"?>
<comments xmlns="http://schemas.openxmlformats.org/spreadsheetml/2006/main">
  <authors>
    <author>Anders Wennberg</author>
  </authors>
  <commentList>
    <comment ref="B5" authorId="0">
      <text>
        <r>
          <rPr>
            <b/>
            <sz val="8"/>
            <color indexed="8"/>
            <rFont val="Tahoma"/>
            <family val="2"/>
            <charset val="161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<sst xmlns="http://schemas.openxmlformats.org/spreadsheetml/2006/main" count="63" uniqueCount="44">
  <si>
    <t>Seed</t>
  </si>
  <si>
    <t>Family Name</t>
  </si>
  <si>
    <t>First name</t>
  </si>
  <si>
    <t>Nationality</t>
  </si>
  <si>
    <t>2nd Round</t>
  </si>
  <si>
    <t>Finals</t>
  </si>
  <si>
    <t>Qualifiers</t>
  </si>
  <si>
    <t>ΧΡΥΣΟΣ Ο.Α.</t>
  </si>
  <si>
    <t>Umpire</t>
  </si>
  <si>
    <t>BYE</t>
  </si>
  <si>
    <t>ΣΤ ΕΝΩΣΗ ΣΩΜΑΤΕΙΩΝ ΑΝΤΙΣΦΑΙΡΙΣΗΣ ΠΕΛΟΠΟΝΝΗΣΟΥ</t>
  </si>
  <si>
    <t>Α.Ο.Α. ΠΑΤΡΩΝ</t>
  </si>
  <si>
    <t>ΦΑΦΟΥΤΗΣ</t>
  </si>
  <si>
    <t xml:space="preserve"> ΗΛΙΑΣ</t>
  </si>
  <si>
    <t>ΜΠΑΤΖΑΚΑΣ</t>
  </si>
  <si>
    <t xml:space="preserve"> ΧΡΗΣΤΟΣ</t>
  </si>
  <si>
    <t>ΠΑΝΑΓΙΩΤΟΠΟΥΛΟΣ</t>
  </si>
  <si>
    <t>ΕΥΑΓΓΕΛΟΣ</t>
  </si>
  <si>
    <t>ΚΟΣΙΦΑΡΙΝΗΣ</t>
  </si>
  <si>
    <t>ΑΓΓΕΛΟΣ</t>
  </si>
  <si>
    <t xml:space="preserve">Ζ.Α.Ο.Α. </t>
  </si>
  <si>
    <t>ΜΥΛΩΝΑΣ</t>
  </si>
  <si>
    <t>ΔΙΟΝΥΣΗΣ</t>
  </si>
  <si>
    <t>Ζ.Α.Ο.Α.</t>
  </si>
  <si>
    <t>ΤΖΟΥΡΟΣ</t>
  </si>
  <si>
    <t>ΠΑΝΑΓΙΩΤΗΣ</t>
  </si>
  <si>
    <t>ΜΑΡΙΝΑΡΟΣ</t>
  </si>
  <si>
    <t>ΔΑΝΙΗΛ</t>
  </si>
  <si>
    <t>Α.Ε.Τ ΝΙΚΗ ΠΑΤΡΩΝ</t>
  </si>
  <si>
    <t>ΑΛΕΞΗΣ</t>
  </si>
  <si>
    <t>Α.Ε.Τ. ΝΙΚΗ ΠΑΤΡΩΝ</t>
  </si>
  <si>
    <t>Κ</t>
  </si>
  <si>
    <t xml:space="preserve">Κ.Ο.Α. </t>
  </si>
  <si>
    <t>ΤΟΛΗΣ</t>
  </si>
  <si>
    <t>ΓΕΩΡΓΙΟΣ</t>
  </si>
  <si>
    <t>Κ.Ο.Α.</t>
  </si>
  <si>
    <t>ΡΟΥΠΑΣ</t>
  </si>
  <si>
    <t>ΧΡΗΣΤΟΣ</t>
  </si>
  <si>
    <t>ΝΙΚΟΛΑΟΥ</t>
  </si>
  <si>
    <t>ΣΤΕΦΑΝΟΣ</t>
  </si>
  <si>
    <t>Α.Ε.Κ. ΤΡΙΠΟΛΗΣ</t>
  </si>
  <si>
    <t>ΑΛΥΣΑΝΔΡΑΤΟΣ</t>
  </si>
  <si>
    <t>ΜΑΡΙΝΟΣ</t>
  </si>
  <si>
    <t>ΠΡΟΠΑΙΔΙΚΟ ΤΟΥΡΝΟΥΑ JUNIORS Α10 ΚΕΦΑΛΛΗΝΙΑΚΟΣ Ο.Α. 9-10 ΙΟΥΛΙΟΥ 2022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</si>
</sst>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8.5"/>
      <name val="Arial"/>
      <family val="2"/>
      <charset val="161"/>
    </font>
    <font>
      <b/>
      <sz val="8"/>
      <color indexed="8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5" borderId="2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5" borderId="4" xfId="0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2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11"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913;&#947;&#947;&#949;&#955;&#953;&#954;&#942;/Downloads/&#928;&#929;&#927;&#928;&#913;&#921;&#916;&#921;&#922;&#927;%20&#913;&#915;&#927;&#929;&#921;&#913;-&#929;&#919;&#915;&#913;&#9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Si Main Draw Sign-in sheet"/>
      <sheetName val="Boys Si Main 48&amp;64"/>
      <sheetName val="Girls Si Main 24&amp;32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Main 16"/>
      <sheetName val="Boys Do Main 24&amp;32"/>
      <sheetName val="Girls Do Sign-in sheet"/>
      <sheetName val="Girls Do Main 16"/>
      <sheetName val="Girls Do Main 24&amp;32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1</v>
          </cell>
          <cell r="M7">
            <v>999</v>
          </cell>
          <cell r="P7">
            <v>0</v>
          </cell>
        </row>
        <row r="8">
          <cell r="A8">
            <v>2</v>
          </cell>
          <cell r="M8">
            <v>999</v>
          </cell>
          <cell r="P8">
            <v>0</v>
          </cell>
        </row>
        <row r="9">
          <cell r="A9">
            <v>3</v>
          </cell>
          <cell r="M9">
            <v>999</v>
          </cell>
          <cell r="P9">
            <v>0</v>
          </cell>
        </row>
        <row r="10">
          <cell r="A10">
            <v>4</v>
          </cell>
          <cell r="M10">
            <v>999</v>
          </cell>
          <cell r="P10">
            <v>0</v>
          </cell>
        </row>
        <row r="11">
          <cell r="A11">
            <v>5</v>
          </cell>
          <cell r="M11">
            <v>999</v>
          </cell>
          <cell r="P11">
            <v>0</v>
          </cell>
        </row>
        <row r="12">
          <cell r="A12">
            <v>6</v>
          </cell>
          <cell r="M12">
            <v>999</v>
          </cell>
          <cell r="P12">
            <v>0</v>
          </cell>
        </row>
        <row r="13">
          <cell r="A13">
            <v>7</v>
          </cell>
          <cell r="M13">
            <v>999</v>
          </cell>
          <cell r="P13">
            <v>0</v>
          </cell>
        </row>
        <row r="14">
          <cell r="A14">
            <v>8</v>
          </cell>
          <cell r="M14">
            <v>999</v>
          </cell>
          <cell r="P14">
            <v>0</v>
          </cell>
        </row>
        <row r="15">
          <cell r="A15">
            <v>9</v>
          </cell>
          <cell r="M15">
            <v>999</v>
          </cell>
          <cell r="P15">
            <v>0</v>
          </cell>
        </row>
        <row r="16">
          <cell r="A16">
            <v>10</v>
          </cell>
          <cell r="M16">
            <v>999</v>
          </cell>
          <cell r="P16">
            <v>0</v>
          </cell>
        </row>
        <row r="17">
          <cell r="A17">
            <v>11</v>
          </cell>
          <cell r="M17">
            <v>999</v>
          </cell>
          <cell r="P17">
            <v>0</v>
          </cell>
        </row>
        <row r="18">
          <cell r="A18">
            <v>12</v>
          </cell>
          <cell r="M18">
            <v>999</v>
          </cell>
          <cell r="P18">
            <v>0</v>
          </cell>
        </row>
        <row r="19">
          <cell r="A19">
            <v>13</v>
          </cell>
          <cell r="M19">
            <v>999</v>
          </cell>
          <cell r="P19">
            <v>0</v>
          </cell>
        </row>
        <row r="20">
          <cell r="A20">
            <v>14</v>
          </cell>
          <cell r="M20">
            <v>999</v>
          </cell>
          <cell r="P20">
            <v>0</v>
          </cell>
        </row>
        <row r="21">
          <cell r="A21">
            <v>15</v>
          </cell>
          <cell r="M21">
            <v>999</v>
          </cell>
          <cell r="P21">
            <v>0</v>
          </cell>
        </row>
        <row r="22">
          <cell r="A22">
            <v>16</v>
          </cell>
          <cell r="M22">
            <v>999</v>
          </cell>
          <cell r="P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AB10" sqref="AB10"/>
    </sheetView>
  </sheetViews>
  <sheetFormatPr defaultRowHeight="15"/>
  <cols>
    <col min="1" max="1" width="6.5703125" customWidth="1"/>
    <col min="2" max="2" width="6.7109375" customWidth="1"/>
    <col min="3" max="3" width="18.140625" bestFit="1" customWidth="1"/>
  </cols>
  <sheetData>
    <row r="1" spans="1:13">
      <c r="A1" t="s">
        <v>10</v>
      </c>
    </row>
    <row r="2" spans="1:13">
      <c r="A2" t="s">
        <v>43</v>
      </c>
    </row>
    <row r="3" spans="1:13">
      <c r="A3" s="1"/>
      <c r="B3" s="2" t="s">
        <v>0</v>
      </c>
      <c r="C3" s="3" t="s">
        <v>1</v>
      </c>
      <c r="D3" s="3" t="s">
        <v>2</v>
      </c>
      <c r="E3" s="3"/>
      <c r="F3" s="3" t="s">
        <v>3</v>
      </c>
      <c r="G3" s="3"/>
      <c r="H3" s="2" t="s">
        <v>4</v>
      </c>
      <c r="I3" s="4"/>
      <c r="J3" s="2" t="s">
        <v>5</v>
      </c>
      <c r="K3" s="4"/>
      <c r="L3" s="2" t="s">
        <v>6</v>
      </c>
      <c r="M3" s="4"/>
    </row>
    <row r="4" spans="1:13">
      <c r="A4" s="5"/>
      <c r="B4" s="6"/>
      <c r="C4" s="7"/>
      <c r="D4" s="7"/>
      <c r="E4" s="8"/>
      <c r="F4" s="7"/>
      <c r="G4" s="9"/>
      <c r="H4" s="6"/>
      <c r="I4" s="9"/>
      <c r="J4" s="6"/>
      <c r="K4" s="9"/>
      <c r="L4" s="6"/>
      <c r="M4" s="9"/>
    </row>
    <row r="5" spans="1:13">
      <c r="A5" s="10">
        <v>1</v>
      </c>
      <c r="B5" s="11"/>
      <c r="C5" s="12" t="s">
        <v>14</v>
      </c>
      <c r="D5" s="12" t="s">
        <v>15</v>
      </c>
      <c r="E5" s="12"/>
      <c r="F5" s="12" t="s">
        <v>7</v>
      </c>
      <c r="G5" s="13"/>
      <c r="H5" s="14"/>
      <c r="I5" s="14"/>
      <c r="J5" s="14"/>
      <c r="K5" s="14"/>
      <c r="L5" s="15"/>
      <c r="M5" s="16"/>
    </row>
    <row r="6" spans="1:13">
      <c r="A6" s="17"/>
      <c r="B6" s="18"/>
      <c r="C6" s="19"/>
      <c r="D6" s="19"/>
      <c r="E6" s="20"/>
      <c r="F6" s="21" t="s">
        <v>8</v>
      </c>
      <c r="G6" s="22"/>
      <c r="H6" s="12" t="s">
        <v>14</v>
      </c>
      <c r="I6" s="23"/>
      <c r="J6" s="14"/>
      <c r="K6" s="14"/>
      <c r="L6" s="15"/>
      <c r="M6" s="16"/>
    </row>
    <row r="7" spans="1:13">
      <c r="A7" s="17">
        <v>2</v>
      </c>
      <c r="B7" s="11"/>
      <c r="C7" s="24" t="s">
        <v>9</v>
      </c>
      <c r="D7" s="24"/>
      <c r="E7" s="24"/>
      <c r="F7" s="24"/>
      <c r="G7" s="25"/>
      <c r="H7" s="14"/>
      <c r="I7" s="26"/>
      <c r="J7" s="14"/>
      <c r="K7" s="14"/>
      <c r="L7" s="15"/>
      <c r="M7" s="16"/>
    </row>
    <row r="8" spans="1:13">
      <c r="A8" s="17"/>
      <c r="B8" s="27"/>
      <c r="C8" s="19"/>
      <c r="D8" s="19"/>
      <c r="E8" s="20"/>
      <c r="F8" s="14"/>
      <c r="G8" s="28"/>
      <c r="H8" s="21" t="s">
        <v>8</v>
      </c>
      <c r="I8" s="29"/>
      <c r="J8" s="23" t="str">
        <f>UPPER(IF(OR(I8="a",I8="as"),H6,IF(OR(I8="b",I8="bs"),H10,)))</f>
        <v/>
      </c>
      <c r="K8" s="30"/>
      <c r="L8" s="31"/>
      <c r="M8" s="31"/>
    </row>
    <row r="9" spans="1:13">
      <c r="A9" s="17">
        <v>3</v>
      </c>
      <c r="B9" s="11"/>
      <c r="C9" s="24" t="s">
        <v>21</v>
      </c>
      <c r="D9" s="24" t="s">
        <v>22</v>
      </c>
      <c r="E9" s="24"/>
      <c r="F9" s="24" t="s">
        <v>23</v>
      </c>
      <c r="G9" s="13"/>
      <c r="H9" s="14"/>
      <c r="I9" s="32"/>
      <c r="J9" s="14"/>
      <c r="K9" s="33"/>
      <c r="L9" s="31"/>
      <c r="M9" s="31"/>
    </row>
    <row r="10" spans="1:13">
      <c r="A10" s="17"/>
      <c r="B10" s="27"/>
      <c r="C10" s="19"/>
      <c r="D10" s="19"/>
      <c r="E10" s="20"/>
      <c r="F10" s="21" t="s">
        <v>31</v>
      </c>
      <c r="G10" s="22"/>
      <c r="H10" s="24"/>
      <c r="I10" s="34"/>
      <c r="J10" s="14"/>
      <c r="K10" s="33"/>
      <c r="L10" s="31"/>
      <c r="M10" s="31"/>
    </row>
    <row r="11" spans="1:13">
      <c r="A11" s="17">
        <v>4</v>
      </c>
      <c r="B11" s="11"/>
      <c r="C11" s="24" t="s">
        <v>41</v>
      </c>
      <c r="D11" s="24" t="s">
        <v>17</v>
      </c>
      <c r="E11" s="24"/>
      <c r="F11" s="24" t="s">
        <v>32</v>
      </c>
      <c r="G11" s="35"/>
      <c r="H11" s="14"/>
      <c r="I11" s="14"/>
      <c r="J11" s="14"/>
      <c r="K11" s="33"/>
      <c r="L11" s="31"/>
      <c r="M11" s="31"/>
    </row>
    <row r="12" spans="1:13">
      <c r="A12" s="17"/>
      <c r="B12" s="27"/>
      <c r="C12" s="14"/>
      <c r="D12" s="14"/>
      <c r="E12" s="36"/>
      <c r="F12" s="37"/>
      <c r="G12" s="28"/>
      <c r="H12" s="14"/>
      <c r="I12" s="14"/>
      <c r="J12" s="21" t="s">
        <v>8</v>
      </c>
      <c r="K12" s="29"/>
      <c r="L12" s="23" t="str">
        <f>UPPER(IF(OR(K12="a",K12="as"),J8,IF(OR(K12="b",K12="bs"),J16,)))</f>
        <v/>
      </c>
      <c r="M12" s="30"/>
    </row>
    <row r="13" spans="1:13">
      <c r="A13" s="17">
        <v>5</v>
      </c>
      <c r="B13" s="11"/>
      <c r="C13" s="24" t="s">
        <v>26</v>
      </c>
      <c r="D13" s="24" t="s">
        <v>27</v>
      </c>
      <c r="E13" s="24"/>
      <c r="F13" s="24" t="s">
        <v>28</v>
      </c>
      <c r="G13" s="35"/>
      <c r="H13" s="14"/>
      <c r="I13" s="14"/>
      <c r="J13" s="14"/>
      <c r="K13" s="33"/>
      <c r="L13" s="14"/>
      <c r="M13" s="31"/>
    </row>
    <row r="14" spans="1:13">
      <c r="A14" s="17"/>
      <c r="B14" s="27"/>
      <c r="C14" s="19"/>
      <c r="D14" s="19"/>
      <c r="E14" s="20"/>
      <c r="F14" s="21" t="s">
        <v>8</v>
      </c>
      <c r="G14" s="22"/>
      <c r="H14" s="24"/>
      <c r="I14" s="23"/>
      <c r="J14" s="14"/>
      <c r="K14" s="33"/>
      <c r="L14" s="31"/>
      <c r="M14" s="31"/>
    </row>
    <row r="15" spans="1:13">
      <c r="A15" s="17">
        <v>6</v>
      </c>
      <c r="B15" s="11"/>
      <c r="C15" s="24" t="s">
        <v>33</v>
      </c>
      <c r="D15" s="24" t="s">
        <v>34</v>
      </c>
      <c r="E15" s="24"/>
      <c r="F15" s="24" t="s">
        <v>35</v>
      </c>
      <c r="G15" s="25"/>
      <c r="H15" s="14"/>
      <c r="I15" s="26"/>
      <c r="J15" s="14"/>
      <c r="K15" s="33"/>
      <c r="L15" s="31"/>
      <c r="M15" s="31"/>
    </row>
    <row r="16" spans="1:13">
      <c r="A16" s="17"/>
      <c r="B16" s="27"/>
      <c r="C16" s="19"/>
      <c r="D16" s="19"/>
      <c r="E16" s="20"/>
      <c r="F16" s="14"/>
      <c r="G16" s="28"/>
      <c r="H16" s="21"/>
      <c r="I16" s="29"/>
      <c r="J16" s="23" t="str">
        <f>UPPER(IF(OR(I16="a",I16="as"),H14,IF(OR(I16="b",I16="bs"),H18,)))</f>
        <v/>
      </c>
      <c r="K16" s="38"/>
      <c r="L16" s="31"/>
      <c r="M16" s="31"/>
    </row>
    <row r="17" spans="1:13">
      <c r="A17" s="17">
        <v>7</v>
      </c>
      <c r="B17" s="11"/>
      <c r="C17" s="24" t="s">
        <v>9</v>
      </c>
      <c r="D17" s="24" t="str">
        <f>IF($B17="","",VLOOKUP($B17,'[1]Girls Si Qual Draw Prep'!$A$7:$P$22,3))</f>
        <v/>
      </c>
      <c r="E17" s="24"/>
      <c r="F17" s="24" t="str">
        <f>IF($B17="","",VLOOKUP($B17,'[1]Girls Si Qual Draw Prep'!$A$7:$P$22,4))</f>
        <v/>
      </c>
      <c r="G17" s="13"/>
      <c r="H17" s="14"/>
      <c r="I17" s="32"/>
      <c r="J17" s="14"/>
      <c r="K17" s="31"/>
      <c r="L17" s="31"/>
      <c r="M17" s="31"/>
    </row>
    <row r="18" spans="1:13">
      <c r="A18" s="17"/>
      <c r="B18" s="18"/>
      <c r="C18" s="19"/>
      <c r="D18" s="19"/>
      <c r="E18" s="20"/>
      <c r="F18" s="21" t="s">
        <v>8</v>
      </c>
      <c r="G18" s="22"/>
      <c r="H18" s="12" t="s">
        <v>16</v>
      </c>
      <c r="I18" s="34"/>
      <c r="J18" s="14"/>
      <c r="K18" s="31"/>
      <c r="L18" s="31"/>
      <c r="M18" s="31"/>
    </row>
    <row r="19" spans="1:13">
      <c r="A19" s="10">
        <v>8</v>
      </c>
      <c r="B19" s="11"/>
      <c r="C19" s="12" t="s">
        <v>16</v>
      </c>
      <c r="D19" s="12" t="s">
        <v>17</v>
      </c>
      <c r="E19" s="24"/>
      <c r="F19" s="12" t="s">
        <v>11</v>
      </c>
      <c r="G19" s="35"/>
      <c r="H19" s="14"/>
      <c r="I19" s="14"/>
      <c r="J19" s="14"/>
      <c r="K19" s="31"/>
      <c r="L19" s="31"/>
      <c r="M19" s="31"/>
    </row>
    <row r="20" spans="1:13">
      <c r="A20" s="17"/>
      <c r="B20" s="18"/>
      <c r="C20" s="37"/>
      <c r="D20" s="37"/>
      <c r="E20" s="39"/>
      <c r="F20" s="37"/>
      <c r="G20" s="28"/>
      <c r="H20" s="14"/>
      <c r="I20" s="14"/>
      <c r="J20" s="14"/>
      <c r="K20" s="31"/>
      <c r="L20" s="31"/>
      <c r="M20" s="31"/>
    </row>
    <row r="21" spans="1:13">
      <c r="A21" s="10">
        <v>9</v>
      </c>
      <c r="B21" s="11"/>
      <c r="C21" s="12" t="s">
        <v>18</v>
      </c>
      <c r="D21" s="12" t="s">
        <v>19</v>
      </c>
      <c r="E21" s="12"/>
      <c r="F21" s="12" t="s">
        <v>20</v>
      </c>
      <c r="G21" s="13"/>
      <c r="H21" s="14"/>
      <c r="I21" s="14"/>
      <c r="J21" s="14"/>
      <c r="K21" s="31"/>
      <c r="L21" s="31"/>
      <c r="M21" s="31"/>
    </row>
    <row r="22" spans="1:13">
      <c r="A22" s="17"/>
      <c r="B22" s="18"/>
      <c r="C22" s="19"/>
      <c r="D22" s="19"/>
      <c r="E22" s="20"/>
      <c r="F22" s="21" t="s">
        <v>8</v>
      </c>
      <c r="G22" s="22"/>
      <c r="H22" s="12"/>
      <c r="I22" s="23"/>
      <c r="J22" s="14"/>
      <c r="K22" s="31"/>
      <c r="L22" s="31"/>
      <c r="M22" s="31"/>
    </row>
    <row r="23" spans="1:13">
      <c r="A23" s="17">
        <v>10</v>
      </c>
      <c r="B23" s="11"/>
      <c r="C23" s="24" t="s">
        <v>41</v>
      </c>
      <c r="D23" s="24" t="s">
        <v>42</v>
      </c>
      <c r="E23" s="24"/>
      <c r="F23" s="24" t="s">
        <v>35</v>
      </c>
      <c r="G23" s="25"/>
      <c r="H23" s="14"/>
      <c r="I23" s="26"/>
      <c r="J23" s="14"/>
      <c r="K23" s="31"/>
      <c r="L23" s="31"/>
      <c r="M23" s="31"/>
    </row>
    <row r="24" spans="1:13">
      <c r="A24" s="17"/>
      <c r="B24" s="27"/>
      <c r="C24" s="19"/>
      <c r="D24" s="19"/>
      <c r="E24" s="20"/>
      <c r="F24" s="14"/>
      <c r="G24" s="28"/>
      <c r="H24" s="21"/>
      <c r="I24" s="29"/>
      <c r="J24" s="23" t="str">
        <f>UPPER(IF(OR(I24="a",I24="as"),H22,IF(OR(I24="b",I24="bs"),H26,)))</f>
        <v/>
      </c>
      <c r="K24" s="30"/>
      <c r="L24" s="31"/>
      <c r="M24" s="31"/>
    </row>
    <row r="25" spans="1:13">
      <c r="A25" s="17">
        <v>11</v>
      </c>
      <c r="B25" s="11"/>
      <c r="C25" s="24" t="s">
        <v>24</v>
      </c>
      <c r="D25" s="24" t="s">
        <v>25</v>
      </c>
      <c r="E25" s="24"/>
      <c r="F25" s="24" t="s">
        <v>11</v>
      </c>
      <c r="G25" s="13"/>
      <c r="H25" s="14"/>
      <c r="I25" s="32"/>
      <c r="J25" s="14"/>
      <c r="K25" s="33"/>
      <c r="L25" s="31"/>
      <c r="M25" s="31"/>
    </row>
    <row r="26" spans="1:13">
      <c r="A26" s="40"/>
      <c r="B26" s="27"/>
      <c r="C26" s="19"/>
      <c r="D26" s="19"/>
      <c r="E26" s="20"/>
      <c r="F26" s="21"/>
      <c r="G26" s="22"/>
      <c r="H26" s="23"/>
      <c r="I26" s="34"/>
      <c r="J26" s="14"/>
      <c r="K26" s="33"/>
      <c r="L26" s="31"/>
      <c r="M26" s="31"/>
    </row>
    <row r="27" spans="1:13">
      <c r="A27" s="17">
        <v>12</v>
      </c>
      <c r="B27" s="11"/>
      <c r="C27" s="24" t="s">
        <v>38</v>
      </c>
      <c r="D27" s="24" t="s">
        <v>39</v>
      </c>
      <c r="E27" s="24"/>
      <c r="F27" s="24" t="s">
        <v>40</v>
      </c>
      <c r="H27" s="14"/>
      <c r="I27" s="14"/>
      <c r="J27" s="14"/>
      <c r="K27" s="33"/>
      <c r="L27" s="31"/>
      <c r="M27" s="31"/>
    </row>
    <row r="28" spans="1:13">
      <c r="A28" s="17"/>
      <c r="B28" s="27"/>
      <c r="C28" s="14"/>
      <c r="D28" s="14"/>
      <c r="E28" s="36"/>
      <c r="F28" s="37"/>
      <c r="G28" s="28"/>
      <c r="H28" s="14"/>
      <c r="I28" s="14"/>
      <c r="J28" s="21" t="s">
        <v>8</v>
      </c>
      <c r="K28" s="29"/>
      <c r="L28" s="23" t="str">
        <f>UPPER(IF(OR(K28="a",K28="as"),J24,IF(OR(K28="b",K28="bs"),J32,)))</f>
        <v/>
      </c>
      <c r="M28" s="30"/>
    </row>
    <row r="29" spans="1:13">
      <c r="A29" s="17">
        <v>13</v>
      </c>
      <c r="B29" s="11"/>
      <c r="C29" s="24" t="s">
        <v>26</v>
      </c>
      <c r="D29" s="24" t="s">
        <v>29</v>
      </c>
      <c r="E29" s="24"/>
      <c r="F29" s="24" t="s">
        <v>30</v>
      </c>
      <c r="G29" s="41"/>
      <c r="H29" s="14"/>
      <c r="I29" s="14"/>
      <c r="J29" s="14"/>
      <c r="K29" s="33"/>
      <c r="L29" s="14"/>
      <c r="M29" s="31"/>
    </row>
    <row r="30" spans="1:13">
      <c r="A30" s="17"/>
      <c r="B30" s="27"/>
      <c r="C30" s="19"/>
      <c r="D30" s="19"/>
      <c r="E30" s="20"/>
      <c r="F30" s="21"/>
      <c r="G30" s="22"/>
      <c r="H30" s="24"/>
      <c r="I30" s="23"/>
      <c r="J30" s="14"/>
      <c r="K30" s="33"/>
      <c r="L30" s="31"/>
      <c r="M30" s="31"/>
    </row>
    <row r="31" spans="1:13">
      <c r="A31" s="17">
        <v>14</v>
      </c>
      <c r="B31" s="11"/>
      <c r="C31" s="24" t="s">
        <v>36</v>
      </c>
      <c r="D31" s="24" t="s">
        <v>37</v>
      </c>
      <c r="E31" s="24"/>
      <c r="F31" s="24" t="s">
        <v>7</v>
      </c>
      <c r="G31" s="25"/>
      <c r="H31" s="14"/>
      <c r="I31" s="26"/>
      <c r="J31" s="14"/>
      <c r="K31" s="33"/>
      <c r="L31" s="31"/>
      <c r="M31" s="31"/>
    </row>
    <row r="32" spans="1:13">
      <c r="A32" s="17"/>
      <c r="B32" s="27"/>
      <c r="C32" s="19"/>
      <c r="D32" s="19"/>
      <c r="E32" s="20"/>
      <c r="F32" s="14"/>
      <c r="G32" s="28"/>
      <c r="H32" s="21"/>
      <c r="I32" s="29"/>
      <c r="J32" s="23" t="str">
        <f>UPPER(IF(OR(I32="a",I32="as"),H30,IF(OR(I32="b",I32="bs"),H34,)))</f>
        <v/>
      </c>
      <c r="K32" s="38"/>
      <c r="L32" s="31"/>
      <c r="M32" s="31"/>
    </row>
    <row r="33" spans="1:13">
      <c r="A33" s="17">
        <v>15</v>
      </c>
      <c r="B33" s="11"/>
      <c r="C33" s="24" t="s">
        <v>9</v>
      </c>
      <c r="D33" s="24" t="str">
        <f>IF($B33="","",VLOOKUP($B33,'[1]Girls Si Qual Draw Prep'!$A$7:$P$22,3))</f>
        <v/>
      </c>
      <c r="E33" s="24"/>
      <c r="F33" s="24" t="str">
        <f>IF($B33="","",VLOOKUP($B33,'[1]Girls Si Qual Draw Prep'!$A$7:$P$22,4))</f>
        <v/>
      </c>
      <c r="G33" s="13"/>
      <c r="H33" s="14"/>
      <c r="I33" s="32"/>
      <c r="J33" s="14"/>
      <c r="K33" s="31"/>
      <c r="L33" s="31"/>
      <c r="M33" s="31"/>
    </row>
    <row r="34" spans="1:13">
      <c r="A34" s="17"/>
      <c r="B34" s="18"/>
      <c r="C34" s="19"/>
      <c r="D34" s="19"/>
      <c r="E34" s="20"/>
      <c r="F34" s="21" t="s">
        <v>8</v>
      </c>
      <c r="G34" s="22"/>
      <c r="H34" s="12" t="s">
        <v>12</v>
      </c>
      <c r="I34" s="34"/>
      <c r="J34" s="14"/>
      <c r="K34" s="31"/>
      <c r="L34" s="31"/>
      <c r="M34" s="31"/>
    </row>
    <row r="35" spans="1:13">
      <c r="A35" s="10">
        <v>16</v>
      </c>
      <c r="B35" s="11"/>
      <c r="C35" s="12" t="s">
        <v>12</v>
      </c>
      <c r="D35" s="12" t="s">
        <v>13</v>
      </c>
      <c r="E35" s="24"/>
      <c r="F35" s="12" t="s">
        <v>11</v>
      </c>
      <c r="G35" s="35"/>
      <c r="H35" s="14"/>
      <c r="I35" s="14"/>
      <c r="J35" s="14"/>
      <c r="K35" s="31"/>
      <c r="L35" s="31"/>
      <c r="M35" s="31"/>
    </row>
  </sheetData>
  <conditionalFormatting sqref="F22 F30 F34 H8 F26 J12 H16 H24 H32 J28 F6 F14 F18 F10">
    <cfRule type="expression" dxfId="10" priority="21" stopIfTrue="1">
      <formula>AND($L$1="CU",F6="Umpire")</formula>
    </cfRule>
    <cfRule type="expression" dxfId="9" priority="22" stopIfTrue="1">
      <formula>AND($L$1="CU",F6&lt;&gt;"Umpire",G6&lt;&gt;"")</formula>
    </cfRule>
    <cfRule type="expression" dxfId="8" priority="23" stopIfTrue="1">
      <formula>AND($L$1="CU",F6&lt;&gt;"Umpire")</formula>
    </cfRule>
  </conditionalFormatting>
  <conditionalFormatting sqref="J8 J16 J24 J32 L28 L12 H6 H10 H14 H18 H22 H26 H30 H34">
    <cfRule type="expression" dxfId="7" priority="19" stopIfTrue="1">
      <formula>G6="as"</formula>
    </cfRule>
    <cfRule type="expression" dxfId="6" priority="20" stopIfTrue="1">
      <formula>G6="bs"</formula>
    </cfRule>
  </conditionalFormatting>
  <conditionalFormatting sqref="G6 G10 G14 G18 G22 G26 G30 G34 K28 K12 I8 I32 I16 I24">
    <cfRule type="expression" dxfId="5" priority="18" stopIfTrue="1">
      <formula>$L$1="CU"</formula>
    </cfRule>
  </conditionalFormatting>
  <conditionalFormatting sqref="C33 C35 C23 C31 C29 C15 C25 C21 C17 C19 C7 C13 C9 C5 H10 H14 H30 C11 H6 H18 H22 H34">
    <cfRule type="cellIs" dxfId="4" priority="17" stopIfTrue="1" operator="equal">
      <formula>"Bye"</formula>
    </cfRule>
  </conditionalFormatting>
  <conditionalFormatting sqref="B5 B7 B9 B11 B13 B15 B17 B19 B21 B23 B25 B27 B29 B31 B33 B35">
    <cfRule type="expression" dxfId="3" priority="16" stopIfTrue="1">
      <formula>$B5&lt;5</formula>
    </cfRule>
  </conditionalFormatting>
  <conditionalFormatting sqref="E21 E23 E25 E15 E29 E31 E33 E35 E5 E7 E9 E11 E17 E19 E13">
    <cfRule type="expression" dxfId="2" priority="15" stopIfTrue="1">
      <formula>AND($B5&lt;9,#REF!&gt;0)</formula>
    </cfRule>
  </conditionalFormatting>
  <conditionalFormatting sqref="C27">
    <cfRule type="cellIs" dxfId="1" priority="2" stopIfTrue="1" operator="equal">
      <formula>"Bye"</formula>
    </cfRule>
  </conditionalFormatting>
  <conditionalFormatting sqref="E27">
    <cfRule type="expression" dxfId="0" priority="1" stopIfTrue="1">
      <formula>AND($B38&lt;9,#REF!&gt;0)</formula>
    </cfRule>
  </conditionalFormatting>
  <dataValidations count="1">
    <dataValidation type="list" allowBlank="1" showInputMessage="1" sqref="F34 F22 F26 F30 F18 F6 F10 F14 J28 H32 H24 H16 H8 J12">
      <formula1>$R$3:$R$12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Αγγελική</dc:creator>
  <cp:lastModifiedBy>Αγγελική</cp:lastModifiedBy>
  <cp:lastPrinted>2022-07-06T18:12:10Z</cp:lastPrinted>
  <dcterms:created xsi:type="dcterms:W3CDTF">2021-11-18T15:46:01Z</dcterms:created>
  <dcterms:modified xsi:type="dcterms:W3CDTF">2022-07-06T21:18:34Z</dcterms:modified>
</cp:coreProperties>
</file>