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2525"/>
  </bookViews>
  <sheets>
    <sheet name="Φύλλο1" sheetId="1" r:id="rId1"/>
    <sheet name="Φύλλο2" sheetId="2" r:id="rId2"/>
    <sheet name="Φύλλο3" sheetId="3" r:id="rId3"/>
  </sheets>
  <calcPr calcId="124519"/>
</workbook>
</file>

<file path=xl/calcChain.xml><?xml version="1.0" encoding="utf-8"?>
<calcChain xmlns="http://schemas.openxmlformats.org/spreadsheetml/2006/main">
  <c r="F67" i="1"/>
  <c r="D67"/>
  <c r="J66"/>
  <c r="F66"/>
  <c r="D66"/>
  <c r="L64"/>
  <c r="F63"/>
  <c r="D63"/>
  <c r="J62"/>
  <c r="F62"/>
  <c r="D62"/>
  <c r="N60"/>
  <c r="F59"/>
  <c r="D59"/>
  <c r="J58"/>
  <c r="F57"/>
  <c r="D57"/>
  <c r="L56"/>
  <c r="F55"/>
  <c r="D55"/>
  <c r="J54"/>
  <c r="F54"/>
  <c r="D54"/>
  <c r="N52"/>
  <c r="F51"/>
  <c r="D51"/>
  <c r="J50"/>
  <c r="H49"/>
  <c r="L48"/>
  <c r="F48"/>
  <c r="D48"/>
  <c r="J46"/>
  <c r="F46"/>
  <c r="D46"/>
  <c r="N44"/>
  <c r="F43"/>
  <c r="D43"/>
  <c r="J42"/>
  <c r="F41"/>
  <c r="D41"/>
  <c r="L40"/>
  <c r="F39"/>
  <c r="D39"/>
  <c r="J38"/>
  <c r="F38"/>
  <c r="D38"/>
  <c r="L37"/>
  <c r="N36"/>
  <c r="L35"/>
  <c r="F35"/>
  <c r="D35"/>
  <c r="J34"/>
  <c r="F34"/>
  <c r="D34"/>
  <c r="L32"/>
  <c r="H31"/>
  <c r="J30"/>
  <c r="F30"/>
  <c r="D30"/>
  <c r="N28"/>
  <c r="F27"/>
  <c r="D27"/>
  <c r="J26"/>
  <c r="F25"/>
  <c r="D25"/>
  <c r="L24"/>
  <c r="F23"/>
  <c r="D23"/>
  <c r="J22"/>
  <c r="F22"/>
  <c r="D22"/>
  <c r="N20"/>
  <c r="F19"/>
  <c r="D19"/>
  <c r="J18"/>
  <c r="F17"/>
  <c r="D17"/>
  <c r="L16"/>
  <c r="F15"/>
  <c r="D15"/>
  <c r="J14"/>
  <c r="F14"/>
  <c r="D14"/>
  <c r="N12"/>
  <c r="F11"/>
  <c r="D11"/>
  <c r="J10"/>
  <c r="F10"/>
  <c r="D10"/>
  <c r="L8"/>
  <c r="H7"/>
  <c r="J6"/>
  <c r="F6"/>
  <c r="D6"/>
</calcChain>
</file>

<file path=xl/comments1.xml><?xml version="1.0" encoding="utf-8"?>
<comments xmlns="http://schemas.openxmlformats.org/spreadsheetml/2006/main">
  <authors>
    <author>Anders Wennberg</author>
  </authors>
  <commentList>
    <comment ref="B5" authorId="0">
      <text>
        <r>
          <rPr>
            <b/>
            <sz val="8"/>
            <color indexed="8"/>
            <rFont val="Tahoma"/>
            <family val="2"/>
            <charset val="161"/>
          </rPr>
          <t xml:space="preserve">Before making the draw:
On the Prep-sheet did you:
- fill in QA, WC's?
- fill in the Seed Positions?
- Sort?
If YES: continue making the draw
Otherwise: return to finish preparations
</t>
        </r>
      </text>
    </comment>
  </commentList>
</comments>
</file>

<file path=xl/sharedStrings.xml><?xml version="1.0" encoding="utf-8"?>
<sst xmlns="http://schemas.openxmlformats.org/spreadsheetml/2006/main" count="256" uniqueCount="153">
  <si>
    <t>ΣΤ ΕΝΩΣΗ ΣΩΜΑΤΕΙΩΝ ΑΝΤΙΣΦΑΙΡΙΣΗΣ ΠΕΛΟΠΟΝΝΗΣΟΥ</t>
  </si>
  <si>
    <t>Seed</t>
  </si>
  <si>
    <t>Family Name</t>
  </si>
  <si>
    <t>First name</t>
  </si>
  <si>
    <t>Nationality</t>
  </si>
  <si>
    <t>2nd Round</t>
  </si>
  <si>
    <t>3rd Round</t>
  </si>
  <si>
    <t>Quarterfinals</t>
  </si>
  <si>
    <t>Semifinals</t>
  </si>
  <si>
    <t>1</t>
  </si>
  <si>
    <t>ΤΖΙΟΥΜΗΣ</t>
  </si>
  <si>
    <t xml:space="preserve"> ΒΑΣΙΛΗΣ </t>
  </si>
  <si>
    <t xml:space="preserve">Α.Ε.Τ. ΝΙΚΗ </t>
  </si>
  <si>
    <t>2</t>
  </si>
  <si>
    <t>BYE</t>
  </si>
  <si>
    <t>3</t>
  </si>
  <si>
    <t>ΠΑΝΟΒΡΑΚΟΣ</t>
  </si>
  <si>
    <t>ΑΛΕΞΑΝΔΡΟΣ</t>
  </si>
  <si>
    <t>ΡΗΓΑΣ Α.Ο.Α.Α.</t>
  </si>
  <si>
    <t>4</t>
  </si>
  <si>
    <t>ΚΥΜΠΟΥΡΟΠΟΥΛΟΣ</t>
  </si>
  <si>
    <t>ΓΙΑΝΝΗΣ</t>
  </si>
  <si>
    <t>Umpire</t>
  </si>
  <si>
    <t>5</t>
  </si>
  <si>
    <t>ΚΟΣΜΙΔΗΣ</t>
  </si>
  <si>
    <t>ΕΚΤΟΡΑΣ</t>
  </si>
  <si>
    <t>Α.Ε.Κ. ΤΡΙΠΟΛΗΣ</t>
  </si>
  <si>
    <t>6</t>
  </si>
  <si>
    <t>7</t>
  </si>
  <si>
    <t>ΑΓΓΕΛΟΠΟΥΛΟΣ</t>
  </si>
  <si>
    <t>8</t>
  </si>
  <si>
    <t>ΑΝΑΣΤΑΣΙΟΣ</t>
  </si>
  <si>
    <t>ΖΕΥΣ ΚΟΡΙΝΘΟΥ</t>
  </si>
  <si>
    <t>9</t>
  </si>
  <si>
    <t>ΠΙΕΡΡΑΚΕΑΣ</t>
  </si>
  <si>
    <t>ΔΗΜΗΤΡΗΣ</t>
  </si>
  <si>
    <t>Σ.Α. ΜΕΣΣΗΝΗΣ</t>
  </si>
  <si>
    <t>10</t>
  </si>
  <si>
    <t>11</t>
  </si>
  <si>
    <t>ΜΑΥΡΟΔΟΠΟΥΛΟΣ</t>
  </si>
  <si>
    <t>12</t>
  </si>
  <si>
    <t>ΒΥΡΩΝΑΣ</t>
  </si>
  <si>
    <t>13</t>
  </si>
  <si>
    <t>ΜΠΙΤΣΑΚΟΣ</t>
  </si>
  <si>
    <t>14</t>
  </si>
  <si>
    <t>Π</t>
  </si>
  <si>
    <t>15</t>
  </si>
  <si>
    <t>ΠΑΠΑΔΟΠΟΥΛΟΣ</t>
  </si>
  <si>
    <t>16</t>
  </si>
  <si>
    <t>ΜΑΡΚΟΣ</t>
  </si>
  <si>
    <t>ΧΡΥΣΟΣ Ο.Α.</t>
  </si>
  <si>
    <t>Finalist 1:</t>
  </si>
  <si>
    <t>17</t>
  </si>
  <si>
    <t>ΝΙΚΗΤΑΣ</t>
  </si>
  <si>
    <t>ΝΙΚΟΣ</t>
  </si>
  <si>
    <t>ΑΡΚΑΔΙΚΟΣ Ο.Α.</t>
  </si>
  <si>
    <t>18</t>
  </si>
  <si>
    <t>19</t>
  </si>
  <si>
    <t>ΝΙΚΟΛΑΟΥ</t>
  </si>
  <si>
    <t>20</t>
  </si>
  <si>
    <t>ΣΤΕΦΑΝΟΣ</t>
  </si>
  <si>
    <t>21</t>
  </si>
  <si>
    <t>ΚΑΡΑΤΖΑΣ</t>
  </si>
  <si>
    <t>22</t>
  </si>
  <si>
    <t>ΓΙΩΡΓΟΣ</t>
  </si>
  <si>
    <t>23</t>
  </si>
  <si>
    <t>ΣΤΕΡΓΙΟΥ</t>
  </si>
  <si>
    <t>24</t>
  </si>
  <si>
    <t>ΑΓΓΕΛΟΣ</t>
  </si>
  <si>
    <t>Ο.Α. ΞΥΛΟΚΑΣΤΡΟΥ</t>
  </si>
  <si>
    <t>25</t>
  </si>
  <si>
    <t>ΖΙΟΥΒΑΣ</t>
  </si>
  <si>
    <t>ΓΡΗΓΟΡΗΣ</t>
  </si>
  <si>
    <t>26</t>
  </si>
  <si>
    <t>27</t>
  </si>
  <si>
    <t>ΧΕΙΛΑΡΗΣ</t>
  </si>
  <si>
    <t>ΜΑΝΟΣ</t>
  </si>
  <si>
    <t>28</t>
  </si>
  <si>
    <t>ΚΑΡΑΜΟΥΤΖΟΣ</t>
  </si>
  <si>
    <t>ΒΑΣΙΛΗΣ</t>
  </si>
  <si>
    <t>29</t>
  </si>
  <si>
    <t>ΓΚΙΩΝΗΣ</t>
  </si>
  <si>
    <t>Ο.Α. ΚΟΡΙΝΘΟΥ</t>
  </si>
  <si>
    <t>30</t>
  </si>
  <si>
    <t>Final</t>
  </si>
  <si>
    <t>Winner</t>
  </si>
  <si>
    <t>31</t>
  </si>
  <si>
    <t xml:space="preserve">ΜΠΑΡΟΥΞΗΣ </t>
  </si>
  <si>
    <t>32</t>
  </si>
  <si>
    <t>ΜΑΡΙΟΣ</t>
  </si>
  <si>
    <t>33</t>
  </si>
  <si>
    <t>ΓΙΑΝΝΙΚΟΣ</t>
  </si>
  <si>
    <t>ΠΑΡΗΣ</t>
  </si>
  <si>
    <t>34</t>
  </si>
  <si>
    <t>35</t>
  </si>
  <si>
    <t>ΑΡΓΕΝΤΟΣ</t>
  </si>
  <si>
    <t>36</t>
  </si>
  <si>
    <t>37</t>
  </si>
  <si>
    <t>ΚΑΚΟΥΡΗΣ</t>
  </si>
  <si>
    <t>38</t>
  </si>
  <si>
    <t>ΣΠΥΡΟΣ</t>
  </si>
  <si>
    <t>39</t>
  </si>
  <si>
    <t>ΣΚΟΥΛΑΡΙΚΗΣ</t>
  </si>
  <si>
    <t>40</t>
  </si>
  <si>
    <t>ΕΥΣΤΡΑΤΙΟΣ</t>
  </si>
  <si>
    <t>41</t>
  </si>
  <si>
    <t>ΝΤΑΚΟΒΑΝΟΣ</t>
  </si>
  <si>
    <t>ΙΩΑΝΝΗΣ</t>
  </si>
  <si>
    <t>42</t>
  </si>
  <si>
    <t>43</t>
  </si>
  <si>
    <t>ΚΑΠΕΤΑΝΙΟΣ</t>
  </si>
  <si>
    <t>ΟΡΕΣΤΗΣ</t>
  </si>
  <si>
    <t>44</t>
  </si>
  <si>
    <t>45</t>
  </si>
  <si>
    <t>ΚΑΛΟΓΕΡΟΠΟΥΛΟΣ</t>
  </si>
  <si>
    <t>ΛΕΩΝΙΔΑΣ</t>
  </si>
  <si>
    <t>46</t>
  </si>
  <si>
    <t>ΔΙΑΜΑΝΤΗΣ</t>
  </si>
  <si>
    <t>47</t>
  </si>
  <si>
    <t>ΝΤΟΥΛΙΑΣ</t>
  </si>
  <si>
    <t>48</t>
  </si>
  <si>
    <t>ΠΑΝΑΓΙΩΤΗΣ</t>
  </si>
  <si>
    <t>ΑΡΓΕΙΑΚΟΣ Ο.Α.</t>
  </si>
  <si>
    <t>Finalist 2:</t>
  </si>
  <si>
    <t>49</t>
  </si>
  <si>
    <t xml:space="preserve">ΦΑΦΟΥΤΗΣ </t>
  </si>
  <si>
    <t>ΗΛΙΑΣ</t>
  </si>
  <si>
    <t>Α.Ο.Α. ΠΑΤΡΩΝ</t>
  </si>
  <si>
    <t>50</t>
  </si>
  <si>
    <t>51</t>
  </si>
  <si>
    <t>ΜΟΥΡΟΥΤΣΟΣ</t>
  </si>
  <si>
    <t>52</t>
  </si>
  <si>
    <t>ΚΩΝΣΤΑΝΤΙΝΟΣ</t>
  </si>
  <si>
    <t>53</t>
  </si>
  <si>
    <t>ΚΩΣΤΟΥΡΟΣ</t>
  </si>
  <si>
    <t>54</t>
  </si>
  <si>
    <t>55</t>
  </si>
  <si>
    <t>ΓΕΩΡΓΑΚΑΚΟΣ</t>
  </si>
  <si>
    <t>56</t>
  </si>
  <si>
    <t>57</t>
  </si>
  <si>
    <t>ΔΗΜΗΤΡΟΠΟΥΛΟΣ</t>
  </si>
  <si>
    <t>58</t>
  </si>
  <si>
    <t>59</t>
  </si>
  <si>
    <t>ΤΖΑΝΑΒΑΡΑΣ</t>
  </si>
  <si>
    <t>60</t>
  </si>
  <si>
    <t>ΑΝΤΩΝΗΣ</t>
  </si>
  <si>
    <t>61</t>
  </si>
  <si>
    <t>ΤΣΟΥΤΣΗΣ</t>
  </si>
  <si>
    <t>62</t>
  </si>
  <si>
    <t>63</t>
  </si>
  <si>
    <t>ΓΕΡΟΒΑΣΙΛΗΣ</t>
  </si>
  <si>
    <t>64</t>
  </si>
  <si>
    <t>ΠΡΟΠΑΙΔΙΚΟ ΤΟΥΡΝΟΥΑ  JUNIORS  A10 ΡΗΓΑΣ Α.Ο.Α.Α.   20-21 ΝΟΕΜΒΡΙΟΥ 2021</t>
  </si>
</sst>
</file>

<file path=xl/styles.xml><?xml version="1.0" encoding="utf-8"?>
<styleSheet xmlns="http://schemas.openxmlformats.org/spreadsheetml/2006/main">
  <numFmts count="1">
    <numFmt numFmtId="44" formatCode="_-* #,##0.00\ &quot;€&quot;_-;\-* #,##0.00\ &quot;€&quot;_-;_-* &quot;-&quot;??\ &quot;€&quot;_-;_-@_-"/>
  </numFmts>
  <fonts count="28">
    <font>
      <sz val="11"/>
      <color theme="1"/>
      <name val="Calibri"/>
      <family val="2"/>
      <charset val="161"/>
      <scheme val="minor"/>
    </font>
    <font>
      <sz val="11"/>
      <color theme="1"/>
      <name val="Calibri"/>
      <family val="2"/>
      <charset val="161"/>
      <scheme val="minor"/>
    </font>
    <font>
      <b/>
      <sz val="10"/>
      <name val="Arial"/>
      <family val="2"/>
      <charset val="161"/>
    </font>
    <font>
      <b/>
      <sz val="7"/>
      <name val="Arial"/>
      <family val="2"/>
      <charset val="161"/>
    </font>
    <font>
      <b/>
      <sz val="7"/>
      <color indexed="9"/>
      <name val="Arial"/>
      <family val="2"/>
      <charset val="161"/>
    </font>
    <font>
      <b/>
      <sz val="7"/>
      <color indexed="8"/>
      <name val="Arial"/>
      <family val="2"/>
      <charset val="161"/>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color indexed="42"/>
      <name val="Arial"/>
      <family val="2"/>
    </font>
    <font>
      <sz val="8.5"/>
      <color indexed="8"/>
      <name val="Arial"/>
      <family val="2"/>
    </font>
    <font>
      <sz val="10"/>
      <name val="Arial"/>
      <family val="2"/>
    </font>
    <font>
      <sz val="8.5"/>
      <name val="Arial"/>
      <family val="2"/>
      <charset val="161"/>
    </font>
    <font>
      <sz val="8.5"/>
      <name val="Arial"/>
      <family val="2"/>
    </font>
    <font>
      <i/>
      <sz val="6"/>
      <color indexed="9"/>
      <name val="Arial"/>
      <family val="2"/>
    </font>
    <font>
      <i/>
      <sz val="8.5"/>
      <color indexed="8"/>
      <name val="Arial"/>
      <family val="2"/>
    </font>
    <font>
      <b/>
      <sz val="8.5"/>
      <name val="Arial"/>
      <family val="2"/>
      <charset val="161"/>
    </font>
    <font>
      <i/>
      <sz val="7"/>
      <name val="Arial"/>
      <family val="2"/>
    </font>
    <font>
      <i/>
      <sz val="8.5"/>
      <color indexed="9"/>
      <name val="Arial"/>
      <family val="2"/>
    </font>
    <font>
      <sz val="8.5"/>
      <color indexed="9"/>
      <name val="Arial"/>
      <family val="2"/>
    </font>
    <font>
      <i/>
      <sz val="8.5"/>
      <name val="Arial"/>
      <family val="2"/>
    </font>
    <font>
      <sz val="10"/>
      <color indexed="9"/>
      <name val="Arial"/>
      <family val="2"/>
    </font>
    <font>
      <b/>
      <sz val="8"/>
      <color indexed="8"/>
      <name val="Tahoma"/>
      <family val="2"/>
      <charset val="161"/>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3"/>
        <bgColor indexed="64"/>
      </patternFill>
    </fill>
    <fill>
      <patternFill patternType="solid">
        <fgColor indexed="43"/>
        <bgColor indexed="8"/>
      </patternFill>
    </fill>
  </fills>
  <borders count="7">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49" fontId="2" fillId="2" borderId="0" xfId="0" applyNumberFormat="1" applyFont="1" applyFill="1" applyAlignment="1">
      <alignment vertical="center"/>
    </xf>
    <xf numFmtId="49" fontId="3" fillId="2" borderId="0" xfId="0" applyNumberFormat="1" applyFont="1" applyFill="1" applyAlignment="1">
      <alignment vertical="center"/>
    </xf>
    <xf numFmtId="49" fontId="4" fillId="2" borderId="0" xfId="0" applyNumberFormat="1" applyFont="1" applyFill="1" applyAlignment="1">
      <alignment vertical="center"/>
    </xf>
    <xf numFmtId="49" fontId="3"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6" fillId="0" borderId="0" xfId="0" applyFont="1" applyAlignment="1">
      <alignment vertical="center"/>
    </xf>
    <xf numFmtId="14" fontId="7" fillId="0" borderId="1" xfId="0" applyNumberFormat="1" applyFont="1" applyBorder="1" applyAlignment="1">
      <alignment horizontal="left" vertical="center"/>
    </xf>
    <xf numFmtId="49" fontId="7" fillId="0" borderId="1" xfId="0" applyNumberFormat="1" applyFont="1" applyBorder="1" applyAlignment="1">
      <alignment vertical="center"/>
    </xf>
    <xf numFmtId="49" fontId="0" fillId="0" borderId="1" xfId="0" applyNumberFormat="1" applyFont="1" applyBorder="1" applyAlignment="1">
      <alignment vertical="center"/>
    </xf>
    <xf numFmtId="49" fontId="8" fillId="0" borderId="1" xfId="0" applyNumberFormat="1" applyFont="1" applyBorder="1" applyAlignment="1">
      <alignment vertical="center"/>
    </xf>
    <xf numFmtId="49" fontId="7" fillId="0" borderId="1" xfId="1" applyNumberFormat="1" applyFont="1" applyBorder="1" applyAlignment="1" applyProtection="1">
      <alignment vertical="center"/>
      <protection locked="0"/>
    </xf>
    <xf numFmtId="0" fontId="9" fillId="0" borderId="1" xfId="0" applyFont="1" applyBorder="1" applyAlignment="1">
      <alignment horizontal="right" vertical="center"/>
    </xf>
    <xf numFmtId="49" fontId="9" fillId="0" borderId="1" xfId="0" applyNumberFormat="1" applyFont="1" applyBorder="1" applyAlignment="1">
      <alignment horizontal="right" vertical="center"/>
    </xf>
    <xf numFmtId="0" fontId="7" fillId="0" borderId="0" xfId="0" applyFont="1" applyAlignment="1">
      <alignment vertical="center"/>
    </xf>
    <xf numFmtId="49" fontId="10" fillId="2" borderId="0" xfId="0" applyNumberFormat="1" applyFont="1" applyFill="1" applyAlignment="1">
      <alignment horizontal="right" vertical="center"/>
    </xf>
    <xf numFmtId="49" fontId="10" fillId="2" borderId="0" xfId="0" applyNumberFormat="1" applyFont="1" applyFill="1" applyAlignment="1">
      <alignment horizontal="center" vertical="center"/>
    </xf>
    <xf numFmtId="49" fontId="10" fillId="2" borderId="0" xfId="0" applyNumberFormat="1" applyFont="1" applyFill="1" applyAlignment="1">
      <alignment horizontal="left" vertical="center"/>
    </xf>
    <xf numFmtId="49" fontId="11" fillId="2" borderId="0" xfId="0" applyNumberFormat="1" applyFont="1" applyFill="1" applyAlignment="1">
      <alignment horizontal="center" vertical="center"/>
    </xf>
    <xf numFmtId="49" fontId="11" fillId="2" borderId="0" xfId="0" applyNumberFormat="1" applyFont="1" applyFill="1" applyAlignment="1">
      <alignment vertical="center"/>
    </xf>
    <xf numFmtId="49" fontId="6" fillId="2" borderId="0" xfId="0" applyNumberFormat="1" applyFont="1" applyFill="1" applyAlignment="1">
      <alignment horizontal="right" vertical="center"/>
    </xf>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49" fontId="0" fillId="0" borderId="0" xfId="0" applyNumberFormat="1" applyFont="1" applyAlignment="1">
      <alignment vertical="center"/>
    </xf>
    <xf numFmtId="49" fontId="12" fillId="0" borderId="0" xfId="0" applyNumberFormat="1" applyFont="1" applyAlignment="1">
      <alignment horizontal="center" vertical="center"/>
    </xf>
    <xf numFmtId="49" fontId="12" fillId="0" borderId="0" xfId="0" applyNumberFormat="1" applyFont="1" applyAlignment="1">
      <alignment vertical="center"/>
    </xf>
    <xf numFmtId="49" fontId="13" fillId="2" borderId="0" xfId="0" applyNumberFormat="1" applyFont="1" applyFill="1" applyAlignment="1">
      <alignment horizontal="center" vertical="center"/>
    </xf>
    <xf numFmtId="0" fontId="14" fillId="3" borderId="2" xfId="0" applyFont="1" applyFill="1" applyBorder="1" applyAlignment="1">
      <alignment horizontal="center" vertical="center"/>
    </xf>
    <xf numFmtId="0" fontId="13" fillId="0" borderId="2" xfId="0" applyFont="1" applyBorder="1" applyAlignment="1">
      <alignment vertical="center"/>
    </xf>
    <xf numFmtId="49" fontId="15" fillId="0" borderId="2" xfId="0" applyNumberFormat="1" applyFont="1" applyBorder="1" applyAlignment="1">
      <alignment horizontal="left" vertical="center"/>
    </xf>
    <xf numFmtId="49" fontId="15" fillId="0" borderId="2" xfId="0" applyNumberFormat="1" applyFont="1" applyBorder="1" applyAlignment="1">
      <alignment vertical="center"/>
    </xf>
    <xf numFmtId="49" fontId="15" fillId="0" borderId="0" xfId="0" applyNumberFormat="1" applyFont="1" applyAlignment="1">
      <alignment vertical="center"/>
    </xf>
    <xf numFmtId="0" fontId="16" fillId="4" borderId="0" xfId="0" applyFont="1" applyFill="1" applyAlignment="1">
      <alignment vertical="center"/>
    </xf>
    <xf numFmtId="0" fontId="16" fillId="0" borderId="0" xfId="0" applyFont="1" applyAlignment="1">
      <alignment vertical="center"/>
    </xf>
    <xf numFmtId="49" fontId="17" fillId="2" borderId="0" xfId="0" applyNumberFormat="1" applyFont="1" applyFill="1" applyAlignment="1">
      <alignment horizontal="center" vertical="center"/>
    </xf>
    <xf numFmtId="0" fontId="18" fillId="0" borderId="2" xfId="0" applyFont="1" applyBorder="1" applyAlignment="1">
      <alignment vertical="center"/>
    </xf>
    <xf numFmtId="0" fontId="19" fillId="5" borderId="3" xfId="0" applyFont="1" applyFill="1" applyBorder="1" applyAlignment="1">
      <alignment horizontal="right" vertical="center"/>
    </xf>
    <xf numFmtId="0" fontId="15" fillId="0" borderId="0" xfId="0" applyFont="1" applyAlignment="1">
      <alignment vertical="center"/>
    </xf>
    <xf numFmtId="0" fontId="19" fillId="5" borderId="4" xfId="0" applyFont="1" applyFill="1" applyBorder="1" applyAlignment="1">
      <alignment horizontal="right" vertical="center"/>
    </xf>
    <xf numFmtId="0" fontId="15" fillId="0" borderId="2" xfId="0" applyFont="1" applyBorder="1" applyAlignment="1">
      <alignment vertical="center"/>
    </xf>
    <xf numFmtId="49" fontId="18" fillId="2" borderId="0" xfId="0" applyNumberFormat="1" applyFont="1" applyFill="1" applyAlignment="1">
      <alignment horizontal="center" vertical="center"/>
    </xf>
    <xf numFmtId="49" fontId="15" fillId="0" borderId="5" xfId="0" applyNumberFormat="1" applyFont="1" applyBorder="1" applyAlignment="1">
      <alignment horizontal="left" vertical="center"/>
    </xf>
    <xf numFmtId="49" fontId="15" fillId="0" borderId="6" xfId="0" applyNumberFormat="1" applyFont="1" applyBorder="1" applyAlignment="1">
      <alignment vertical="center"/>
    </xf>
    <xf numFmtId="0" fontId="11" fillId="0" borderId="0" xfId="0" applyFont="1" applyAlignment="1">
      <alignment horizontal="right" vertical="center"/>
    </xf>
    <xf numFmtId="0" fontId="19" fillId="5" borderId="6" xfId="0" applyFont="1" applyFill="1" applyBorder="1" applyAlignment="1">
      <alignment horizontal="right" vertical="center"/>
    </xf>
    <xf numFmtId="49" fontId="15" fillId="0" borderId="0" xfId="0" applyNumberFormat="1" applyFont="1" applyAlignment="1">
      <alignment horizontal="left" vertical="center"/>
    </xf>
    <xf numFmtId="49" fontId="15" fillId="0" borderId="6" xfId="0" applyNumberFormat="1" applyFont="1" applyBorder="1" applyAlignment="1">
      <alignment horizontal="left" vertical="center"/>
    </xf>
    <xf numFmtId="49" fontId="20" fillId="0" borderId="5" xfId="0" applyNumberFormat="1" applyFont="1" applyBorder="1" applyAlignment="1">
      <alignment horizontal="right" vertical="center"/>
    </xf>
    <xf numFmtId="49" fontId="15" fillId="0" borderId="5" xfId="0" applyNumberFormat="1" applyFont="1" applyBorder="1" applyAlignment="1">
      <alignment vertical="center"/>
    </xf>
    <xf numFmtId="49" fontId="21" fillId="2" borderId="0" xfId="0" applyNumberFormat="1" applyFont="1" applyFill="1" applyAlignment="1">
      <alignment horizontal="center" vertical="center"/>
    </xf>
    <xf numFmtId="49" fontId="20" fillId="0" borderId="0" xfId="0" applyNumberFormat="1" applyFont="1" applyAlignment="1">
      <alignment horizontal="right" vertical="center"/>
    </xf>
    <xf numFmtId="0" fontId="22" fillId="4" borderId="0" xfId="0" applyFont="1" applyFill="1" applyAlignment="1">
      <alignment horizontal="right" vertical="center"/>
    </xf>
    <xf numFmtId="0" fontId="23" fillId="0" borderId="0" xfId="0" applyFont="1" applyAlignment="1">
      <alignment vertical="center"/>
    </xf>
    <xf numFmtId="0" fontId="15" fillId="0" borderId="5" xfId="0" applyFont="1" applyBorder="1" applyAlignment="1">
      <alignment horizontal="right" vertical="center"/>
    </xf>
    <xf numFmtId="0" fontId="19" fillId="5" borderId="0" xfId="0" applyFont="1" applyFill="1" applyAlignment="1">
      <alignment horizontal="right" vertical="center"/>
    </xf>
    <xf numFmtId="0" fontId="24" fillId="4" borderId="6" xfId="0" applyFont="1" applyFill="1" applyBorder="1" applyAlignment="1">
      <alignment vertical="center"/>
    </xf>
    <xf numFmtId="49" fontId="10" fillId="6" borderId="0" xfId="0" applyNumberFormat="1" applyFont="1" applyFill="1" applyAlignment="1">
      <alignment horizontal="center" vertical="center"/>
    </xf>
    <xf numFmtId="49" fontId="15" fillId="6" borderId="0" xfId="0" applyNumberFormat="1" applyFont="1" applyFill="1" applyAlignment="1">
      <alignment vertical="center"/>
    </xf>
    <xf numFmtId="0" fontId="15" fillId="6" borderId="2" xfId="0" applyFont="1" applyFill="1" applyBorder="1" applyAlignment="1">
      <alignment vertical="center"/>
    </xf>
    <xf numFmtId="49" fontId="15" fillId="6" borderId="2" xfId="0" applyNumberFormat="1" applyFont="1" applyFill="1" applyBorder="1" applyAlignment="1">
      <alignment vertical="center"/>
    </xf>
    <xf numFmtId="0" fontId="18" fillId="4" borderId="0" xfId="0" applyFont="1" applyFill="1" applyAlignment="1">
      <alignment horizontal="right" vertical="center"/>
    </xf>
    <xf numFmtId="0" fontId="11" fillId="6" borderId="0" xfId="0" applyFont="1" applyFill="1" applyAlignment="1">
      <alignment horizontal="right" vertical="center"/>
    </xf>
    <xf numFmtId="0" fontId="19" fillId="7" borderId="4" xfId="0" applyFont="1" applyFill="1" applyBorder="1" applyAlignment="1">
      <alignment horizontal="right" vertical="center"/>
    </xf>
    <xf numFmtId="0" fontId="25" fillId="4" borderId="0" xfId="0" applyFont="1" applyFill="1" applyAlignment="1">
      <alignment horizontal="right" vertical="center"/>
    </xf>
    <xf numFmtId="49" fontId="15" fillId="6" borderId="5" xfId="0" applyNumberFormat="1" applyFont="1" applyFill="1" applyBorder="1" applyAlignment="1">
      <alignment vertical="center"/>
    </xf>
    <xf numFmtId="0" fontId="11" fillId="0" borderId="0" xfId="0" applyFont="1"/>
    <xf numFmtId="0" fontId="26" fillId="0" borderId="0" xfId="0" applyFont="1"/>
  </cellXfs>
  <cellStyles count="2">
    <cellStyle name="Κανονικό" xfId="0" builtinId="0"/>
    <cellStyle name="Νόμισμα" xfId="1" builtinId="4"/>
  </cellStyles>
  <dxfs count="19">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70"/>
  <sheetViews>
    <sheetView tabSelected="1" workbookViewId="0">
      <selection activeCell="R22" sqref="R22"/>
    </sheetView>
  </sheetViews>
  <sheetFormatPr defaultRowHeight="15"/>
  <cols>
    <col min="2" max="2" width="4.140625" customWidth="1"/>
    <col min="3" max="3" width="13.42578125" customWidth="1"/>
  </cols>
  <sheetData>
    <row r="1" spans="1:18">
      <c r="A1" s="1" t="s">
        <v>0</v>
      </c>
      <c r="B1" s="2"/>
      <c r="C1" s="2"/>
      <c r="D1" s="2"/>
      <c r="E1" s="2"/>
      <c r="F1" s="2"/>
      <c r="G1" s="3"/>
      <c r="H1" s="2"/>
      <c r="I1" s="3"/>
      <c r="J1" s="4"/>
      <c r="K1" s="3"/>
      <c r="L1" s="2"/>
      <c r="M1" s="3"/>
      <c r="N1" s="2"/>
      <c r="O1" s="5"/>
      <c r="P1" s="6"/>
      <c r="Q1" s="6"/>
      <c r="R1" s="6"/>
    </row>
    <row r="2" spans="1:18" ht="15.75" thickBot="1">
      <c r="A2" s="7" t="s">
        <v>152</v>
      </c>
      <c r="B2" s="8"/>
      <c r="C2" s="8"/>
      <c r="D2" s="8"/>
      <c r="E2" s="9"/>
      <c r="F2" s="8"/>
      <c r="G2" s="10"/>
      <c r="H2" s="11"/>
      <c r="I2" s="10"/>
      <c r="J2" s="12"/>
      <c r="K2" s="10"/>
      <c r="L2" s="8"/>
      <c r="M2" s="10"/>
      <c r="N2" s="8"/>
      <c r="O2" s="13"/>
      <c r="P2" s="14"/>
      <c r="Q2" s="14"/>
      <c r="R2" s="14"/>
    </row>
    <row r="3" spans="1:18">
      <c r="A3" s="15"/>
      <c r="B3" s="16" t="s">
        <v>1</v>
      </c>
      <c r="C3" s="17" t="s">
        <v>2</v>
      </c>
      <c r="D3" s="17" t="s">
        <v>3</v>
      </c>
      <c r="E3" s="17"/>
      <c r="F3" s="17" t="s">
        <v>4</v>
      </c>
      <c r="G3" s="17"/>
      <c r="H3" s="16" t="s">
        <v>5</v>
      </c>
      <c r="I3" s="18"/>
      <c r="J3" s="16" t="s">
        <v>6</v>
      </c>
      <c r="K3" s="18"/>
      <c r="L3" s="16" t="s">
        <v>7</v>
      </c>
      <c r="M3" s="18"/>
      <c r="N3" s="16" t="s">
        <v>8</v>
      </c>
      <c r="O3" s="19"/>
      <c r="P3" s="6"/>
      <c r="Q3" s="6"/>
      <c r="R3" s="6"/>
    </row>
    <row r="4" spans="1:18">
      <c r="A4" s="20"/>
      <c r="B4" s="21"/>
      <c r="C4" s="22"/>
      <c r="D4" s="22"/>
      <c r="E4" s="23"/>
      <c r="F4" s="22"/>
      <c r="G4" s="24"/>
      <c r="H4" s="21"/>
      <c r="I4" s="24"/>
      <c r="J4" s="21"/>
      <c r="K4" s="24"/>
      <c r="L4" s="21"/>
      <c r="M4" s="24"/>
      <c r="N4" s="21"/>
      <c r="O4" s="25"/>
      <c r="P4" s="6"/>
      <c r="Q4" s="6"/>
      <c r="R4" s="6"/>
    </row>
    <row r="5" spans="1:18">
      <c r="A5" s="26" t="s">
        <v>9</v>
      </c>
      <c r="B5" s="27"/>
      <c r="C5" s="28" t="s">
        <v>10</v>
      </c>
      <c r="D5" s="28" t="s">
        <v>11</v>
      </c>
      <c r="E5" s="28"/>
      <c r="F5" s="28" t="s">
        <v>12</v>
      </c>
      <c r="G5" s="29"/>
      <c r="H5" s="28" t="s">
        <v>10</v>
      </c>
      <c r="I5" s="30"/>
      <c r="J5" s="31"/>
      <c r="K5" s="31"/>
      <c r="L5" s="31"/>
      <c r="M5" s="31"/>
      <c r="N5" s="31"/>
      <c r="O5" s="31"/>
      <c r="P5" s="32"/>
      <c r="Q5" s="33"/>
      <c r="R5" s="33"/>
    </row>
    <row r="6" spans="1:18">
      <c r="A6" s="34" t="s">
        <v>13</v>
      </c>
      <c r="B6" s="27"/>
      <c r="C6" s="35" t="s">
        <v>14</v>
      </c>
      <c r="D6" s="35" t="str">
        <f>IF($B6="","",VLOOKUP($B6,#REF!,3))</f>
        <v/>
      </c>
      <c r="E6" s="35"/>
      <c r="F6" s="35" t="str">
        <f>IF($B6="","",VLOOKUP($B6,#REF!,4))</f>
        <v/>
      </c>
      <c r="G6" s="36"/>
      <c r="H6" s="37"/>
      <c r="I6" s="38"/>
      <c r="J6" s="39" t="str">
        <f>UPPER(IF(OR(I6="a",I6="as"),H5,IF(OR(I6="b",I6="bs"),H7,)))</f>
        <v/>
      </c>
      <c r="K6" s="30"/>
      <c r="L6" s="31"/>
      <c r="M6" s="31"/>
      <c r="N6" s="31"/>
      <c r="O6" s="31"/>
      <c r="P6" s="32"/>
      <c r="Q6" s="33"/>
      <c r="R6" s="33"/>
    </row>
    <row r="7" spans="1:18">
      <c r="A7" s="40" t="s">
        <v>15</v>
      </c>
      <c r="B7" s="27"/>
      <c r="C7" s="35" t="s">
        <v>16</v>
      </c>
      <c r="D7" s="35" t="s">
        <v>17</v>
      </c>
      <c r="E7" s="35"/>
      <c r="F7" s="35" t="s">
        <v>18</v>
      </c>
      <c r="G7" s="29"/>
      <c r="H7" s="39" t="str">
        <f>UPPER(IF(OR(G8="a",G8="as"),C7,IF(OR(G8="b",G8="bs"),C8,)))</f>
        <v/>
      </c>
      <c r="I7" s="41"/>
      <c r="J7" s="37"/>
      <c r="K7" s="42"/>
      <c r="L7" s="31"/>
      <c r="M7" s="31"/>
      <c r="N7" s="31"/>
      <c r="O7" s="31"/>
      <c r="P7" s="32"/>
      <c r="Q7" s="33"/>
      <c r="R7" s="33"/>
    </row>
    <row r="8" spans="1:18">
      <c r="A8" s="40" t="s">
        <v>19</v>
      </c>
      <c r="B8" s="27"/>
      <c r="C8" s="35" t="s">
        <v>20</v>
      </c>
      <c r="D8" s="35" t="s">
        <v>21</v>
      </c>
      <c r="E8" s="35"/>
      <c r="F8" s="35" t="s">
        <v>18</v>
      </c>
      <c r="G8" s="36"/>
      <c r="H8" s="37"/>
      <c r="I8" s="31"/>
      <c r="J8" s="43" t="s">
        <v>22</v>
      </c>
      <c r="K8" s="44"/>
      <c r="L8" s="39" t="str">
        <f>UPPER(IF(OR(K8="a",K8="as"),J6,IF(OR(K8="b",K8="bs"),J10,)))</f>
        <v/>
      </c>
      <c r="M8" s="30"/>
      <c r="N8" s="31"/>
      <c r="O8" s="31"/>
      <c r="P8" s="32"/>
      <c r="Q8" s="33"/>
      <c r="R8" s="33"/>
    </row>
    <row r="9" spans="1:18">
      <c r="A9" s="40" t="s">
        <v>23</v>
      </c>
      <c r="B9" s="27"/>
      <c r="C9" s="35" t="s">
        <v>24</v>
      </c>
      <c r="D9" s="35" t="s">
        <v>25</v>
      </c>
      <c r="E9" s="35"/>
      <c r="F9" s="35" t="s">
        <v>26</v>
      </c>
      <c r="G9" s="29"/>
      <c r="H9" s="35" t="s">
        <v>24</v>
      </c>
      <c r="I9" s="30"/>
      <c r="J9" s="45"/>
      <c r="K9" s="46"/>
      <c r="L9" s="37"/>
      <c r="M9" s="42"/>
      <c r="N9" s="31"/>
      <c r="O9" s="31"/>
      <c r="P9" s="32"/>
      <c r="Q9" s="33"/>
      <c r="R9" s="33"/>
    </row>
    <row r="10" spans="1:18">
      <c r="A10" s="40" t="s">
        <v>27</v>
      </c>
      <c r="B10" s="27"/>
      <c r="C10" s="35" t="s">
        <v>14</v>
      </c>
      <c r="D10" s="35" t="str">
        <f>IF($B10="","",VLOOKUP($B10,#REF!,3))</f>
        <v/>
      </c>
      <c r="E10" s="35"/>
      <c r="F10" s="35" t="str">
        <f>IF($B10="","",VLOOKUP($B10,#REF!,4))</f>
        <v/>
      </c>
      <c r="G10" s="36"/>
      <c r="H10" s="37"/>
      <c r="I10" s="38"/>
      <c r="J10" s="39" t="str">
        <f>UPPER(IF(OR(I10="a",I10="as"),H9,IF(OR(I10="b",I10="bs"),H11,)))</f>
        <v/>
      </c>
      <c r="K10" s="47"/>
      <c r="L10" s="31"/>
      <c r="M10" s="42"/>
      <c r="N10" s="31"/>
      <c r="O10" s="31"/>
      <c r="P10" s="32"/>
      <c r="Q10" s="33"/>
      <c r="R10" s="33"/>
    </row>
    <row r="11" spans="1:18">
      <c r="A11" s="34" t="s">
        <v>28</v>
      </c>
      <c r="B11" s="27"/>
      <c r="C11" s="35" t="s">
        <v>14</v>
      </c>
      <c r="D11" s="35" t="str">
        <f>IF($B11="","",VLOOKUP($B11,#REF!,3))</f>
        <v/>
      </c>
      <c r="E11" s="35"/>
      <c r="F11" s="35" t="str">
        <f>IF($B11="","",VLOOKUP($B11,#REF!,4))</f>
        <v/>
      </c>
      <c r="G11" s="29"/>
      <c r="H11" s="28" t="s">
        <v>29</v>
      </c>
      <c r="I11" s="48"/>
      <c r="J11" s="37"/>
      <c r="K11" s="31"/>
      <c r="L11" s="31"/>
      <c r="M11" s="42"/>
      <c r="N11" s="31"/>
      <c r="O11" s="31"/>
      <c r="P11" s="32"/>
      <c r="Q11" s="33"/>
      <c r="R11" s="33"/>
    </row>
    <row r="12" spans="1:18">
      <c r="A12" s="49" t="s">
        <v>30</v>
      </c>
      <c r="B12" s="27"/>
      <c r="C12" s="28" t="s">
        <v>29</v>
      </c>
      <c r="D12" s="28" t="s">
        <v>31</v>
      </c>
      <c r="E12" s="28"/>
      <c r="F12" s="28" t="s">
        <v>32</v>
      </c>
      <c r="G12" s="36"/>
      <c r="H12" s="37"/>
      <c r="I12" s="31"/>
      <c r="J12" s="31"/>
      <c r="K12" s="50"/>
      <c r="L12" s="43" t="s">
        <v>22</v>
      </c>
      <c r="M12" s="44"/>
      <c r="N12" s="39" t="str">
        <f>UPPER(IF(OR(M12="a",M12="as"),L8,IF(OR(M12="b",M12="bs"),L16,)))</f>
        <v/>
      </c>
      <c r="O12" s="30"/>
      <c r="P12" s="32"/>
      <c r="Q12" s="33"/>
      <c r="R12" s="33"/>
    </row>
    <row r="13" spans="1:18">
      <c r="A13" s="26" t="s">
        <v>33</v>
      </c>
      <c r="B13" s="27"/>
      <c r="C13" s="28" t="s">
        <v>34</v>
      </c>
      <c r="D13" s="28" t="s">
        <v>35</v>
      </c>
      <c r="E13" s="28"/>
      <c r="F13" s="28" t="s">
        <v>36</v>
      </c>
      <c r="G13" s="29"/>
      <c r="H13" s="28" t="s">
        <v>34</v>
      </c>
      <c r="I13" s="30"/>
      <c r="J13" s="31"/>
      <c r="K13" s="31"/>
      <c r="L13" s="31"/>
      <c r="M13" s="42"/>
      <c r="N13" s="37"/>
      <c r="O13" s="42"/>
      <c r="P13" s="32"/>
      <c r="Q13" s="33"/>
      <c r="R13" s="33"/>
    </row>
    <row r="14" spans="1:18">
      <c r="A14" s="34" t="s">
        <v>37</v>
      </c>
      <c r="B14" s="27"/>
      <c r="C14" s="35" t="s">
        <v>14</v>
      </c>
      <c r="D14" s="35" t="str">
        <f>IF($B14="","",VLOOKUP($B14,#REF!,3))</f>
        <v/>
      </c>
      <c r="E14" s="35"/>
      <c r="F14" s="35" t="str">
        <f>IF($B14="","",VLOOKUP($B14,#REF!,4))</f>
        <v/>
      </c>
      <c r="G14" s="36"/>
      <c r="H14" s="37"/>
      <c r="I14" s="38"/>
      <c r="J14" s="39" t="str">
        <f>UPPER(IF(OR(I14="a",I14="as"),H13,IF(OR(I14="b",I14="bs"),H15,)))</f>
        <v/>
      </c>
      <c r="K14" s="30"/>
      <c r="L14" s="31"/>
      <c r="M14" s="42"/>
      <c r="N14" s="31"/>
      <c r="O14" s="42"/>
      <c r="P14" s="32"/>
      <c r="Q14" s="33"/>
      <c r="R14" s="33"/>
    </row>
    <row r="15" spans="1:18">
      <c r="A15" s="40" t="s">
        <v>38</v>
      </c>
      <c r="B15" s="27"/>
      <c r="C15" s="35" t="s">
        <v>14</v>
      </c>
      <c r="D15" s="35" t="str">
        <f>IF($B15="","",VLOOKUP($B15,#REF!,3))</f>
        <v/>
      </c>
      <c r="E15" s="35"/>
      <c r="F15" s="35" t="str">
        <f>IF($B15="","",VLOOKUP($B15,#REF!,4))</f>
        <v/>
      </c>
      <c r="G15" s="29"/>
      <c r="H15" s="35" t="s">
        <v>39</v>
      </c>
      <c r="I15" s="41"/>
      <c r="J15" s="37"/>
      <c r="K15" s="42"/>
      <c r="L15" s="31"/>
      <c r="M15" s="42"/>
      <c r="N15" s="31"/>
      <c r="O15" s="42"/>
      <c r="P15" s="32"/>
      <c r="Q15" s="33"/>
      <c r="R15" s="33"/>
    </row>
    <row r="16" spans="1:18">
      <c r="A16" s="40" t="s">
        <v>40</v>
      </c>
      <c r="B16" s="27"/>
      <c r="C16" s="35" t="s">
        <v>39</v>
      </c>
      <c r="D16" s="35" t="s">
        <v>41</v>
      </c>
      <c r="E16" s="35"/>
      <c r="F16" s="35" t="s">
        <v>18</v>
      </c>
      <c r="G16" s="36"/>
      <c r="H16" s="37"/>
      <c r="I16" s="31"/>
      <c r="J16" s="43" t="s">
        <v>22</v>
      </c>
      <c r="K16" s="44"/>
      <c r="L16" s="39" t="str">
        <f>UPPER(IF(OR(K16="a",K16="as"),J14,IF(OR(K16="b",K16="bs"),J18,)))</f>
        <v/>
      </c>
      <c r="M16" s="48"/>
      <c r="N16" s="31"/>
      <c r="O16" s="42"/>
      <c r="P16" s="32"/>
      <c r="Q16" s="33"/>
      <c r="R16" s="33"/>
    </row>
    <row r="17" spans="1:18">
      <c r="A17" s="40" t="s">
        <v>42</v>
      </c>
      <c r="B17" s="27"/>
      <c r="C17" s="35" t="s">
        <v>14</v>
      </c>
      <c r="D17" s="35" t="str">
        <f>IF($B17="","",VLOOKUP($B17,#REF!,3))</f>
        <v/>
      </c>
      <c r="E17" s="35"/>
      <c r="F17" s="35" t="str">
        <f>IF($B17="","",VLOOKUP($B17,#REF!,4))</f>
        <v/>
      </c>
      <c r="G17" s="29"/>
      <c r="H17" s="35" t="s">
        <v>43</v>
      </c>
      <c r="I17" s="30"/>
      <c r="J17" s="45"/>
      <c r="K17" s="46"/>
      <c r="L17" s="37"/>
      <c r="M17" s="31"/>
      <c r="N17" s="31"/>
      <c r="O17" s="42"/>
      <c r="P17" s="32"/>
      <c r="Q17" s="33"/>
      <c r="R17" s="33"/>
    </row>
    <row r="18" spans="1:18">
      <c r="A18" s="40" t="s">
        <v>44</v>
      </c>
      <c r="B18" s="27"/>
      <c r="C18" s="35" t="s">
        <v>43</v>
      </c>
      <c r="D18" s="35" t="s">
        <v>45</v>
      </c>
      <c r="E18" s="35"/>
      <c r="F18" s="35" t="s">
        <v>32</v>
      </c>
      <c r="G18" s="36"/>
      <c r="H18" s="37"/>
      <c r="I18" s="38"/>
      <c r="J18" s="39" t="str">
        <f>UPPER(IF(OR(I18="a",I18="as"),H17,IF(OR(I18="b",I18="bs"),H19,)))</f>
        <v/>
      </c>
      <c r="K18" s="47"/>
      <c r="L18" s="31"/>
      <c r="M18" s="31"/>
      <c r="N18" s="31"/>
      <c r="O18" s="42"/>
      <c r="P18" s="32"/>
      <c r="Q18" s="33"/>
      <c r="R18" s="33"/>
    </row>
    <row r="19" spans="1:18">
      <c r="A19" s="34" t="s">
        <v>46</v>
      </c>
      <c r="B19" s="27"/>
      <c r="C19" s="35" t="s">
        <v>14</v>
      </c>
      <c r="D19" s="35" t="str">
        <f>IF($B19="","",VLOOKUP($B19,#REF!,3))</f>
        <v/>
      </c>
      <c r="E19" s="35"/>
      <c r="F19" s="35" t="str">
        <f>IF($B19="","",VLOOKUP($B19,#REF!,4))</f>
        <v/>
      </c>
      <c r="G19" s="29"/>
      <c r="H19" s="28" t="s">
        <v>47</v>
      </c>
      <c r="I19" s="48"/>
      <c r="J19" s="37"/>
      <c r="K19" s="31"/>
      <c r="L19" s="31"/>
      <c r="M19" s="31"/>
      <c r="N19" s="31"/>
      <c r="O19" s="42"/>
      <c r="P19" s="32"/>
      <c r="Q19" s="33"/>
      <c r="R19" s="33"/>
    </row>
    <row r="20" spans="1:18">
      <c r="A20" s="49" t="s">
        <v>48</v>
      </c>
      <c r="B20" s="27"/>
      <c r="C20" s="28" t="s">
        <v>47</v>
      </c>
      <c r="D20" s="28" t="s">
        <v>49</v>
      </c>
      <c r="E20" s="28"/>
      <c r="F20" s="28" t="s">
        <v>50</v>
      </c>
      <c r="G20" s="36"/>
      <c r="H20" s="37"/>
      <c r="I20" s="31"/>
      <c r="J20" s="31"/>
      <c r="K20" s="50"/>
      <c r="L20" s="51" t="s">
        <v>51</v>
      </c>
      <c r="M20" s="52"/>
      <c r="N20" s="39" t="str">
        <f>UPPER(IF(OR(M21="a",M21="as"),N12,IF(OR(M21="b",M21="bs"),N28,)))</f>
        <v/>
      </c>
      <c r="O20" s="53"/>
      <c r="P20" s="32"/>
      <c r="Q20" s="33"/>
      <c r="R20" s="33"/>
    </row>
    <row r="21" spans="1:18">
      <c r="A21" s="26" t="s">
        <v>52</v>
      </c>
      <c r="B21" s="27"/>
      <c r="C21" s="28" t="s">
        <v>53</v>
      </c>
      <c r="D21" s="28" t="s">
        <v>54</v>
      </c>
      <c r="E21" s="28"/>
      <c r="F21" s="28" t="s">
        <v>55</v>
      </c>
      <c r="G21" s="29"/>
      <c r="H21" s="28" t="s">
        <v>53</v>
      </c>
      <c r="I21" s="30"/>
      <c r="J21" s="31"/>
      <c r="K21" s="31"/>
      <c r="L21" s="43" t="s">
        <v>22</v>
      </c>
      <c r="M21" s="54"/>
      <c r="N21" s="37"/>
      <c r="O21" s="55"/>
      <c r="P21" s="32"/>
      <c r="Q21" s="33"/>
      <c r="R21" s="33"/>
    </row>
    <row r="22" spans="1:18">
      <c r="A22" s="34" t="s">
        <v>56</v>
      </c>
      <c r="B22" s="27"/>
      <c r="C22" s="35" t="s">
        <v>14</v>
      </c>
      <c r="D22" s="35" t="str">
        <f>IF($B22="","",VLOOKUP($B22,#REF!,3))</f>
        <v/>
      </c>
      <c r="E22" s="35"/>
      <c r="F22" s="35" t="str">
        <f>IF($B22="","",VLOOKUP($B22,#REF!,4))</f>
        <v/>
      </c>
      <c r="G22" s="36"/>
      <c r="H22" s="37"/>
      <c r="I22" s="38"/>
      <c r="J22" s="39" t="str">
        <f>UPPER(IF(OR(I22="a",I22="as"),H21,IF(OR(I22="b",I22="bs"),H23,)))</f>
        <v/>
      </c>
      <c r="K22" s="30"/>
      <c r="L22" s="31"/>
      <c r="M22" s="31"/>
      <c r="N22" s="31"/>
      <c r="O22" s="42"/>
      <c r="P22" s="32"/>
      <c r="Q22" s="33"/>
      <c r="R22" s="33"/>
    </row>
    <row r="23" spans="1:18">
      <c r="A23" s="40" t="s">
        <v>57</v>
      </c>
      <c r="B23" s="27"/>
      <c r="C23" s="35" t="s">
        <v>14</v>
      </c>
      <c r="D23" s="35" t="str">
        <f>IF($B23="","",VLOOKUP($B23,#REF!,3))</f>
        <v/>
      </c>
      <c r="E23" s="35"/>
      <c r="F23" s="35" t="str">
        <f>IF($B23="","",VLOOKUP($B23,#REF!,4))</f>
        <v/>
      </c>
      <c r="G23" s="29"/>
      <c r="H23" s="35" t="s">
        <v>58</v>
      </c>
      <c r="I23" s="41"/>
      <c r="J23" s="37"/>
      <c r="K23" s="42"/>
      <c r="L23" s="31"/>
      <c r="M23" s="31"/>
      <c r="N23" s="31"/>
      <c r="O23" s="42"/>
      <c r="P23" s="32"/>
      <c r="Q23" s="33"/>
      <c r="R23" s="33"/>
    </row>
    <row r="24" spans="1:18">
      <c r="A24" s="40" t="s">
        <v>59</v>
      </c>
      <c r="B24" s="27"/>
      <c r="C24" s="35" t="s">
        <v>58</v>
      </c>
      <c r="D24" s="35" t="s">
        <v>60</v>
      </c>
      <c r="E24" s="35"/>
      <c r="F24" s="35" t="s">
        <v>26</v>
      </c>
      <c r="G24" s="36"/>
      <c r="H24" s="37"/>
      <c r="I24" s="31"/>
      <c r="J24" s="43" t="s">
        <v>22</v>
      </c>
      <c r="K24" s="44"/>
      <c r="L24" s="39" t="str">
        <f>UPPER(IF(OR(K24="a",K24="as"),J22,IF(OR(K24="b",K24="bs"),J26,)))</f>
        <v/>
      </c>
      <c r="M24" s="30"/>
      <c r="N24" s="31"/>
      <c r="O24" s="42"/>
      <c r="P24" s="32"/>
      <c r="Q24" s="33"/>
      <c r="R24" s="33"/>
    </row>
    <row r="25" spans="1:18">
      <c r="A25" s="40" t="s">
        <v>61</v>
      </c>
      <c r="B25" s="27"/>
      <c r="C25" s="35" t="s">
        <v>14</v>
      </c>
      <c r="D25" s="35" t="str">
        <f>IF($B25="","",VLOOKUP($B25,#REF!,3))</f>
        <v/>
      </c>
      <c r="E25" s="35"/>
      <c r="F25" s="35" t="str">
        <f>IF($B25="","",VLOOKUP($B25,#REF!,4))</f>
        <v/>
      </c>
      <c r="G25" s="29"/>
      <c r="H25" s="35" t="s">
        <v>62</v>
      </c>
      <c r="I25" s="30"/>
      <c r="J25" s="45"/>
      <c r="K25" s="46"/>
      <c r="L25" s="37"/>
      <c r="M25" s="42"/>
      <c r="N25" s="31"/>
      <c r="O25" s="42"/>
      <c r="P25" s="32"/>
      <c r="Q25" s="33"/>
      <c r="R25" s="33"/>
    </row>
    <row r="26" spans="1:18">
      <c r="A26" s="40" t="s">
        <v>63</v>
      </c>
      <c r="B26" s="27"/>
      <c r="C26" s="35" t="s">
        <v>62</v>
      </c>
      <c r="D26" s="35" t="s">
        <v>64</v>
      </c>
      <c r="E26" s="35"/>
      <c r="F26" s="35" t="s">
        <v>26</v>
      </c>
      <c r="G26" s="36"/>
      <c r="H26" s="37"/>
      <c r="I26" s="38"/>
      <c r="J26" s="39" t="str">
        <f>UPPER(IF(OR(I26="a",I26="as"),H25,IF(OR(I26="b",I26="bs"),H27,)))</f>
        <v/>
      </c>
      <c r="K26" s="47"/>
      <c r="L26" s="31"/>
      <c r="M26" s="42"/>
      <c r="N26" s="31"/>
      <c r="O26" s="42"/>
      <c r="P26" s="32"/>
      <c r="Q26" s="33"/>
      <c r="R26" s="33"/>
    </row>
    <row r="27" spans="1:18">
      <c r="A27" s="34" t="s">
        <v>65</v>
      </c>
      <c r="B27" s="27"/>
      <c r="C27" s="35" t="s">
        <v>14</v>
      </c>
      <c r="D27" s="35" t="str">
        <f>IF($B27="","",VLOOKUP($B27,#REF!,3))</f>
        <v/>
      </c>
      <c r="E27" s="35"/>
      <c r="F27" s="35" t="str">
        <f>IF($B27="","",VLOOKUP($B27,#REF!,4))</f>
        <v/>
      </c>
      <c r="G27" s="29"/>
      <c r="H27" s="28" t="s">
        <v>66</v>
      </c>
      <c r="I27" s="48"/>
      <c r="J27" s="37"/>
      <c r="K27" s="31"/>
      <c r="L27" s="31"/>
      <c r="M27" s="42"/>
      <c r="N27" s="31"/>
      <c r="O27" s="42"/>
      <c r="P27" s="32"/>
      <c r="Q27" s="33"/>
      <c r="R27" s="33"/>
    </row>
    <row r="28" spans="1:18">
      <c r="A28" s="49" t="s">
        <v>67</v>
      </c>
      <c r="B28" s="27"/>
      <c r="C28" s="28" t="s">
        <v>66</v>
      </c>
      <c r="D28" s="28" t="s">
        <v>68</v>
      </c>
      <c r="E28" s="28"/>
      <c r="F28" s="28" t="s">
        <v>69</v>
      </c>
      <c r="G28" s="36"/>
      <c r="H28" s="37"/>
      <c r="I28" s="31"/>
      <c r="J28" s="31"/>
      <c r="K28" s="50"/>
      <c r="L28" s="43" t="s">
        <v>22</v>
      </c>
      <c r="M28" s="44"/>
      <c r="N28" s="39" t="str">
        <f>UPPER(IF(OR(M28="a",M28="as"),L24,IF(OR(M28="b",M28="bs"),L32,)))</f>
        <v/>
      </c>
      <c r="O28" s="48"/>
      <c r="P28" s="32"/>
      <c r="Q28" s="33"/>
      <c r="R28" s="33"/>
    </row>
    <row r="29" spans="1:18">
      <c r="A29" s="26" t="s">
        <v>70</v>
      </c>
      <c r="B29" s="27"/>
      <c r="C29" s="28" t="s">
        <v>71</v>
      </c>
      <c r="D29" s="28" t="s">
        <v>72</v>
      </c>
      <c r="E29" s="28"/>
      <c r="F29" s="28" t="s">
        <v>32</v>
      </c>
      <c r="G29" s="29"/>
      <c r="H29" s="28" t="s">
        <v>71</v>
      </c>
      <c r="I29" s="30"/>
      <c r="J29" s="31"/>
      <c r="K29" s="31"/>
      <c r="L29" s="31"/>
      <c r="M29" s="42"/>
      <c r="N29" s="37"/>
      <c r="O29" s="31"/>
      <c r="P29" s="32"/>
      <c r="Q29" s="33"/>
      <c r="R29" s="33"/>
    </row>
    <row r="30" spans="1:18">
      <c r="A30" s="34" t="s">
        <v>73</v>
      </c>
      <c r="B30" s="27"/>
      <c r="C30" s="35" t="s">
        <v>14</v>
      </c>
      <c r="D30" s="35" t="str">
        <f>IF($B30="","",VLOOKUP($B30,#REF!,3))</f>
        <v/>
      </c>
      <c r="E30" s="35"/>
      <c r="F30" s="35" t="str">
        <f>IF($B30="","",VLOOKUP($B30,#REF!,4))</f>
        <v/>
      </c>
      <c r="G30" s="36"/>
      <c r="H30" s="37"/>
      <c r="I30" s="38"/>
      <c r="J30" s="39" t="str">
        <f>UPPER(IF(OR(I30="a",I30="as"),H29,IF(OR(I30="b",I30="bs"),H31,)))</f>
        <v/>
      </c>
      <c r="K30" s="30"/>
      <c r="L30" s="31"/>
      <c r="M30" s="42"/>
      <c r="N30" s="31"/>
      <c r="O30" s="31"/>
      <c r="P30" s="32"/>
      <c r="Q30" s="33"/>
      <c r="R30" s="33"/>
    </row>
    <row r="31" spans="1:18">
      <c r="A31" s="40" t="s">
        <v>74</v>
      </c>
      <c r="B31" s="27"/>
      <c r="C31" s="35" t="s">
        <v>75</v>
      </c>
      <c r="D31" s="35" t="s">
        <v>76</v>
      </c>
      <c r="E31" s="35"/>
      <c r="F31" s="35" t="s">
        <v>18</v>
      </c>
      <c r="G31" s="29"/>
      <c r="H31" s="39" t="str">
        <f>UPPER(IF(OR(G32="a",G32="as"),C31,IF(OR(G32="b",G32="bs"),C32,)))</f>
        <v/>
      </c>
      <c r="I31" s="41"/>
      <c r="J31" s="37"/>
      <c r="K31" s="42"/>
      <c r="L31" s="31"/>
      <c r="M31" s="42"/>
      <c r="N31" s="31"/>
      <c r="O31" s="31"/>
      <c r="P31" s="32"/>
      <c r="Q31" s="33"/>
      <c r="R31" s="33"/>
    </row>
    <row r="32" spans="1:18">
      <c r="A32" s="40" t="s">
        <v>77</v>
      </c>
      <c r="B32" s="27"/>
      <c r="C32" s="35" t="s">
        <v>78</v>
      </c>
      <c r="D32" s="35" t="s">
        <v>79</v>
      </c>
      <c r="E32" s="35"/>
      <c r="F32" s="35" t="s">
        <v>18</v>
      </c>
      <c r="G32" s="36"/>
      <c r="H32" s="37"/>
      <c r="I32" s="31"/>
      <c r="J32" s="43" t="s">
        <v>22</v>
      </c>
      <c r="K32" s="44"/>
      <c r="L32" s="39" t="str">
        <f>UPPER(IF(OR(K32="a",K32="as"),J30,IF(OR(K32="b",K32="bs"),J34,)))</f>
        <v/>
      </c>
      <c r="M32" s="48"/>
      <c r="N32" s="31"/>
      <c r="O32" s="31"/>
      <c r="P32" s="32"/>
      <c r="Q32" s="33"/>
      <c r="R32" s="33"/>
    </row>
    <row r="33" spans="1:18">
      <c r="A33" s="40" t="s">
        <v>80</v>
      </c>
      <c r="B33" s="27"/>
      <c r="C33" s="35" t="s">
        <v>81</v>
      </c>
      <c r="D33" s="35" t="s">
        <v>21</v>
      </c>
      <c r="E33" s="35"/>
      <c r="F33" s="35" t="s">
        <v>82</v>
      </c>
      <c r="G33" s="29"/>
      <c r="H33" s="35" t="s">
        <v>81</v>
      </c>
      <c r="I33" s="30"/>
      <c r="J33" s="45"/>
      <c r="K33" s="46"/>
      <c r="L33" s="37"/>
      <c r="M33" s="31"/>
      <c r="N33" s="31"/>
      <c r="O33" s="31"/>
      <c r="P33" s="32"/>
      <c r="Q33" s="33"/>
      <c r="R33" s="33"/>
    </row>
    <row r="34" spans="1:18">
      <c r="A34" s="40" t="s">
        <v>83</v>
      </c>
      <c r="B34" s="27"/>
      <c r="C34" s="35" t="s">
        <v>14</v>
      </c>
      <c r="D34" s="35" t="str">
        <f>IF($B34="","",VLOOKUP($B34,#REF!,3))</f>
        <v/>
      </c>
      <c r="E34" s="35"/>
      <c r="F34" s="35" t="str">
        <f>IF($B34="","",VLOOKUP($B34,#REF!,4))</f>
        <v/>
      </c>
      <c r="G34" s="36"/>
      <c r="H34" s="37"/>
      <c r="I34" s="38"/>
      <c r="J34" s="39" t="str">
        <f>UPPER(IF(OR(I34="a",I34="as"),H33,IF(OR(I34="b",I34="bs"),H35,)))</f>
        <v/>
      </c>
      <c r="K34" s="47"/>
      <c r="L34" s="56" t="s">
        <v>84</v>
      </c>
      <c r="M34" s="57"/>
      <c r="N34" s="56" t="s">
        <v>85</v>
      </c>
      <c r="O34" s="57"/>
      <c r="P34" s="32"/>
      <c r="Q34" s="33"/>
      <c r="R34" s="33"/>
    </row>
    <row r="35" spans="1:18">
      <c r="A35" s="34" t="s">
        <v>86</v>
      </c>
      <c r="B35" s="27"/>
      <c r="C35" s="35" t="s">
        <v>14</v>
      </c>
      <c r="D35" s="35" t="str">
        <f>IF($B35="","",VLOOKUP($B35,#REF!,3))</f>
        <v/>
      </c>
      <c r="E35" s="35"/>
      <c r="F35" s="35" t="str">
        <f>IF($B35="","",VLOOKUP($B35,#REF!,4))</f>
        <v/>
      </c>
      <c r="G35" s="29"/>
      <c r="H35" s="28" t="s">
        <v>87</v>
      </c>
      <c r="I35" s="48"/>
      <c r="J35" s="37"/>
      <c r="K35" s="31"/>
      <c r="L35" s="58" t="str">
        <f>UPPER(IF(OR(M21="a",M21="as"),N12,IF(OR(M21="b",M21="bs"),N28,)))</f>
        <v/>
      </c>
      <c r="M35" s="59"/>
      <c r="N35" s="56"/>
      <c r="O35" s="57"/>
      <c r="P35" s="32"/>
      <c r="Q35" s="33"/>
      <c r="R35" s="33"/>
    </row>
    <row r="36" spans="1:18">
      <c r="A36" s="49" t="s">
        <v>88</v>
      </c>
      <c r="B36" s="27"/>
      <c r="C36" s="28" t="s">
        <v>87</v>
      </c>
      <c r="D36" s="28" t="s">
        <v>89</v>
      </c>
      <c r="E36" s="28"/>
      <c r="F36" s="28" t="s">
        <v>26</v>
      </c>
      <c r="G36" s="36"/>
      <c r="H36" s="37"/>
      <c r="I36" s="31"/>
      <c r="J36" s="31"/>
      <c r="K36" s="60"/>
      <c r="L36" s="61" t="s">
        <v>22</v>
      </c>
      <c r="M36" s="62"/>
      <c r="N36" s="58" t="str">
        <f>UPPER(IF(OR(M36="a",M36="as"),L35,IF(OR(M36="b",M36="bs"),L37,)))</f>
        <v/>
      </c>
      <c r="O36" s="59"/>
      <c r="P36" s="32"/>
      <c r="Q36" s="33"/>
      <c r="R36" s="33"/>
    </row>
    <row r="37" spans="1:18">
      <c r="A37" s="26" t="s">
        <v>90</v>
      </c>
      <c r="B37" s="27"/>
      <c r="C37" s="28" t="s">
        <v>91</v>
      </c>
      <c r="D37" s="28" t="s">
        <v>92</v>
      </c>
      <c r="E37" s="28"/>
      <c r="F37" s="28" t="s">
        <v>55</v>
      </c>
      <c r="G37" s="29"/>
      <c r="H37" s="28" t="s">
        <v>91</v>
      </c>
      <c r="I37" s="30"/>
      <c r="J37" s="31"/>
      <c r="K37" s="63"/>
      <c r="L37" s="58" t="str">
        <f>UPPER(IF(OR(M53="a",M53="as"),N44,IF(OR(M53="b",M53="bs"),N60,)))</f>
        <v/>
      </c>
      <c r="M37" s="64"/>
      <c r="N37" s="57"/>
      <c r="O37" s="57"/>
      <c r="P37" s="32"/>
      <c r="Q37" s="33"/>
      <c r="R37" s="33"/>
    </row>
    <row r="38" spans="1:18">
      <c r="A38" s="34" t="s">
        <v>93</v>
      </c>
      <c r="B38" s="27"/>
      <c r="C38" s="35" t="s">
        <v>14</v>
      </c>
      <c r="D38" s="35" t="str">
        <f>IF($B38="","",VLOOKUP($B38,#REF!,3))</f>
        <v/>
      </c>
      <c r="E38" s="35"/>
      <c r="F38" s="35" t="str">
        <f>IF($B38="","",VLOOKUP($B38,#REF!,4))</f>
        <v/>
      </c>
      <c r="G38" s="36"/>
      <c r="H38" s="37"/>
      <c r="I38" s="38"/>
      <c r="J38" s="39" t="str">
        <f>UPPER(IF(OR(I38="a",I38="as"),H37,IF(OR(I38="b",I38="bs"),H39,)))</f>
        <v/>
      </c>
      <c r="K38" s="30"/>
      <c r="L38" s="57"/>
      <c r="M38" s="57"/>
      <c r="N38" s="57"/>
      <c r="O38" s="57"/>
      <c r="P38" s="32"/>
      <c r="Q38" s="33"/>
      <c r="R38" s="33"/>
    </row>
    <row r="39" spans="1:18">
      <c r="A39" s="40" t="s">
        <v>94</v>
      </c>
      <c r="B39" s="27"/>
      <c r="C39" s="35" t="s">
        <v>14</v>
      </c>
      <c r="D39" s="35" t="str">
        <f>IF($B39="","",VLOOKUP($B39,#REF!,3))</f>
        <v/>
      </c>
      <c r="E39" s="35"/>
      <c r="F39" s="35" t="str">
        <f>IF($B39="","",VLOOKUP($B39,#REF!,4))</f>
        <v/>
      </c>
      <c r="G39" s="29"/>
      <c r="H39" s="35" t="s">
        <v>95</v>
      </c>
      <c r="I39" s="41"/>
      <c r="J39" s="37"/>
      <c r="K39" s="42"/>
      <c r="L39" s="57"/>
      <c r="M39" s="57"/>
      <c r="N39" s="57"/>
      <c r="O39" s="57"/>
      <c r="P39" s="32"/>
      <c r="Q39" s="33"/>
      <c r="R39" s="33"/>
    </row>
    <row r="40" spans="1:18">
      <c r="A40" s="40" t="s">
        <v>96</v>
      </c>
      <c r="B40" s="27"/>
      <c r="C40" s="35" t="s">
        <v>95</v>
      </c>
      <c r="D40" s="35" t="s">
        <v>31</v>
      </c>
      <c r="E40" s="35"/>
      <c r="F40" s="35" t="s">
        <v>18</v>
      </c>
      <c r="G40" s="36"/>
      <c r="H40" s="37"/>
      <c r="I40" s="31"/>
      <c r="J40" s="43" t="s">
        <v>22</v>
      </c>
      <c r="K40" s="44"/>
      <c r="L40" s="39" t="str">
        <f>UPPER(IF(OR(K40="a",K40="as"),J38,IF(OR(K40="b",K40="bs"),J42,)))</f>
        <v/>
      </c>
      <c r="M40" s="30"/>
      <c r="N40" s="31"/>
      <c r="O40" s="31"/>
      <c r="P40" s="32"/>
      <c r="Q40" s="33"/>
      <c r="R40" s="33"/>
    </row>
    <row r="41" spans="1:18">
      <c r="A41" s="40" t="s">
        <v>97</v>
      </c>
      <c r="B41" s="27"/>
      <c r="C41" s="35" t="s">
        <v>14</v>
      </c>
      <c r="D41" s="35" t="str">
        <f>IF($B41="","",VLOOKUP($B41,#REF!,3))</f>
        <v/>
      </c>
      <c r="E41" s="35"/>
      <c r="F41" s="35" t="str">
        <f>IF($B41="","",VLOOKUP($B41,#REF!,4))</f>
        <v/>
      </c>
      <c r="G41" s="29"/>
      <c r="H41" s="35" t="s">
        <v>98</v>
      </c>
      <c r="I41" s="30"/>
      <c r="J41" s="45"/>
      <c r="K41" s="46"/>
      <c r="L41" s="37"/>
      <c r="M41" s="42"/>
      <c r="N41" s="31"/>
      <c r="O41" s="31"/>
      <c r="P41" s="32"/>
      <c r="Q41" s="33"/>
      <c r="R41" s="33"/>
    </row>
    <row r="42" spans="1:18">
      <c r="A42" s="40" t="s">
        <v>99</v>
      </c>
      <c r="B42" s="27"/>
      <c r="C42" s="35" t="s">
        <v>98</v>
      </c>
      <c r="D42" s="35" t="s">
        <v>100</v>
      </c>
      <c r="E42" s="35"/>
      <c r="F42" s="35" t="s">
        <v>82</v>
      </c>
      <c r="G42" s="36"/>
      <c r="H42" s="37"/>
      <c r="I42" s="38"/>
      <c r="J42" s="39" t="str">
        <f>UPPER(IF(OR(I42="a",I42="as"),H41,IF(OR(I42="b",I42="bs"),H43,)))</f>
        <v/>
      </c>
      <c r="K42" s="47"/>
      <c r="L42" s="31"/>
      <c r="M42" s="42"/>
      <c r="N42" s="31"/>
      <c r="O42" s="31"/>
      <c r="P42" s="32"/>
      <c r="Q42" s="33"/>
      <c r="R42" s="33"/>
    </row>
    <row r="43" spans="1:18">
      <c r="A43" s="34" t="s">
        <v>101</v>
      </c>
      <c r="B43" s="27"/>
      <c r="C43" s="35" t="s">
        <v>14</v>
      </c>
      <c r="D43" s="35" t="str">
        <f>IF($B43="","",VLOOKUP($B43,#REF!,3))</f>
        <v/>
      </c>
      <c r="E43" s="35"/>
      <c r="F43" s="35" t="str">
        <f>IF($B43="","",VLOOKUP($B43,#REF!,4))</f>
        <v/>
      </c>
      <c r="G43" s="29"/>
      <c r="H43" s="28" t="s">
        <v>102</v>
      </c>
      <c r="I43" s="48"/>
      <c r="J43" s="37"/>
      <c r="K43" s="31"/>
      <c r="L43" s="31"/>
      <c r="M43" s="42"/>
      <c r="N43" s="31"/>
      <c r="O43" s="31"/>
      <c r="P43" s="32"/>
      <c r="Q43" s="33"/>
      <c r="R43" s="33"/>
    </row>
    <row r="44" spans="1:18">
      <c r="A44" s="49" t="s">
        <v>103</v>
      </c>
      <c r="B44" s="27"/>
      <c r="C44" s="28" t="s">
        <v>102</v>
      </c>
      <c r="D44" s="28" t="s">
        <v>104</v>
      </c>
      <c r="E44" s="28"/>
      <c r="F44" s="28" t="s">
        <v>69</v>
      </c>
      <c r="G44" s="36"/>
      <c r="H44" s="37"/>
      <c r="I44" s="31"/>
      <c r="J44" s="31"/>
      <c r="K44" s="50"/>
      <c r="L44" s="43" t="s">
        <v>22</v>
      </c>
      <c r="M44" s="44"/>
      <c r="N44" s="39" t="str">
        <f>UPPER(IF(OR(M44="a",M44="as"),L40,IF(OR(M44="b",M44="bs"),L48,)))</f>
        <v/>
      </c>
      <c r="O44" s="30"/>
      <c r="P44" s="32"/>
      <c r="Q44" s="33"/>
      <c r="R44" s="33"/>
    </row>
    <row r="45" spans="1:18">
      <c r="A45" s="26" t="s">
        <v>105</v>
      </c>
      <c r="B45" s="27"/>
      <c r="C45" s="28" t="s">
        <v>106</v>
      </c>
      <c r="D45" s="28" t="s">
        <v>107</v>
      </c>
      <c r="E45" s="28"/>
      <c r="F45" s="28" t="s">
        <v>32</v>
      </c>
      <c r="G45" s="29"/>
      <c r="H45" s="28" t="s">
        <v>106</v>
      </c>
      <c r="I45" s="30"/>
      <c r="J45" s="31"/>
      <c r="K45" s="31"/>
      <c r="L45" s="31"/>
      <c r="M45" s="42"/>
      <c r="N45" s="37"/>
      <c r="O45" s="42"/>
      <c r="P45" s="32"/>
      <c r="Q45" s="33"/>
      <c r="R45" s="33"/>
    </row>
    <row r="46" spans="1:18">
      <c r="A46" s="34" t="s">
        <v>108</v>
      </c>
      <c r="B46" s="27"/>
      <c r="C46" s="35" t="s">
        <v>14</v>
      </c>
      <c r="D46" s="35" t="str">
        <f>IF($B46="","",VLOOKUP($B46,#REF!,3))</f>
        <v/>
      </c>
      <c r="E46" s="35"/>
      <c r="F46" s="35" t="str">
        <f>IF($B46="","",VLOOKUP($B46,#REF!,4))</f>
        <v/>
      </c>
      <c r="G46" s="36"/>
      <c r="H46" s="37"/>
      <c r="I46" s="38"/>
      <c r="J46" s="39" t="str">
        <f>UPPER(IF(OR(I46="a",I46="as"),H45,IF(OR(I46="b",I46="bs"),H47,)))</f>
        <v/>
      </c>
      <c r="K46" s="30"/>
      <c r="L46" s="31"/>
      <c r="M46" s="42"/>
      <c r="N46" s="31"/>
      <c r="O46" s="42"/>
      <c r="P46" s="32"/>
      <c r="Q46" s="33"/>
      <c r="R46" s="33"/>
    </row>
    <row r="47" spans="1:18">
      <c r="A47" s="40" t="s">
        <v>109</v>
      </c>
      <c r="B47" s="27"/>
      <c r="C47" s="35" t="s">
        <v>110</v>
      </c>
      <c r="D47" s="35" t="s">
        <v>111</v>
      </c>
      <c r="E47" s="35"/>
      <c r="F47" s="35" t="s">
        <v>18</v>
      </c>
      <c r="G47" s="29"/>
      <c r="H47" s="35" t="s">
        <v>110</v>
      </c>
      <c r="I47" s="41"/>
      <c r="J47" s="37"/>
      <c r="K47" s="42"/>
      <c r="L47" s="31"/>
      <c r="M47" s="42"/>
      <c r="N47" s="31"/>
      <c r="O47" s="42"/>
      <c r="P47" s="32"/>
      <c r="Q47" s="33"/>
      <c r="R47" s="33"/>
    </row>
    <row r="48" spans="1:18">
      <c r="A48" s="40" t="s">
        <v>112</v>
      </c>
      <c r="B48" s="27"/>
      <c r="C48" s="35" t="s">
        <v>14</v>
      </c>
      <c r="D48" s="35" t="str">
        <f>IF($B48="","",VLOOKUP($B48,#REF!,3))</f>
        <v/>
      </c>
      <c r="E48" s="35"/>
      <c r="F48" s="35" t="str">
        <f>IF($B48="","",VLOOKUP($B48,#REF!,4))</f>
        <v/>
      </c>
      <c r="G48" s="36"/>
      <c r="H48" s="37"/>
      <c r="I48" s="31"/>
      <c r="J48" s="43" t="s">
        <v>22</v>
      </c>
      <c r="K48" s="44"/>
      <c r="L48" s="39" t="str">
        <f>UPPER(IF(OR(K48="a",K48="as"),J46,IF(OR(K48="b",K48="bs"),J50,)))</f>
        <v/>
      </c>
      <c r="M48" s="48"/>
      <c r="N48" s="31"/>
      <c r="O48" s="42"/>
      <c r="P48" s="32"/>
      <c r="Q48" s="33"/>
      <c r="R48" s="33"/>
    </row>
    <row r="49" spans="1:18">
      <c r="A49" s="40" t="s">
        <v>113</v>
      </c>
      <c r="B49" s="27"/>
      <c r="C49" s="35" t="s">
        <v>114</v>
      </c>
      <c r="D49" s="35" t="s">
        <v>115</v>
      </c>
      <c r="E49" s="35"/>
      <c r="F49" s="35" t="s">
        <v>18</v>
      </c>
      <c r="G49" s="29"/>
      <c r="H49" s="39" t="str">
        <f>UPPER(IF(OR(G50="a",G50="as"),C49,IF(OR(G50="b",G50="bs"),C50,)))</f>
        <v/>
      </c>
      <c r="I49" s="30"/>
      <c r="J49" s="45"/>
      <c r="K49" s="46"/>
      <c r="L49" s="37"/>
      <c r="M49" s="31"/>
      <c r="N49" s="31"/>
      <c r="O49" s="42"/>
      <c r="P49" s="32"/>
      <c r="Q49" s="33"/>
      <c r="R49" s="33"/>
    </row>
    <row r="50" spans="1:18">
      <c r="A50" s="40" t="s">
        <v>116</v>
      </c>
      <c r="B50" s="27"/>
      <c r="C50" s="35" t="s">
        <v>117</v>
      </c>
      <c r="D50" s="35" t="s">
        <v>21</v>
      </c>
      <c r="E50" s="35"/>
      <c r="F50" s="35" t="s">
        <v>18</v>
      </c>
      <c r="G50" s="36"/>
      <c r="H50" s="37"/>
      <c r="I50" s="38"/>
      <c r="J50" s="39" t="str">
        <f>UPPER(IF(OR(I50="a",I50="as"),H49,IF(OR(I50="b",I50="bs"),H51,)))</f>
        <v/>
      </c>
      <c r="K50" s="47"/>
      <c r="L50" s="31"/>
      <c r="M50" s="31"/>
      <c r="N50" s="31"/>
      <c r="O50" s="42"/>
      <c r="P50" s="32"/>
      <c r="Q50" s="33"/>
      <c r="R50" s="33"/>
    </row>
    <row r="51" spans="1:18">
      <c r="A51" s="34" t="s">
        <v>118</v>
      </c>
      <c r="B51" s="27"/>
      <c r="C51" s="35" t="s">
        <v>14</v>
      </c>
      <c r="D51" s="35" t="str">
        <f>IF($B51="","",VLOOKUP($B51,#REF!,3))</f>
        <v/>
      </c>
      <c r="E51" s="35"/>
      <c r="F51" s="35" t="str">
        <f>IF($B51="","",VLOOKUP($B51,#REF!,4))</f>
        <v/>
      </c>
      <c r="G51" s="29"/>
      <c r="H51" s="28" t="s">
        <v>119</v>
      </c>
      <c r="I51" s="48"/>
      <c r="J51" s="37"/>
      <c r="K51" s="31"/>
      <c r="L51" s="31"/>
      <c r="M51" s="31"/>
      <c r="N51" s="31"/>
      <c r="O51" s="42"/>
      <c r="P51" s="32"/>
      <c r="Q51" s="33"/>
      <c r="R51" s="33"/>
    </row>
    <row r="52" spans="1:18">
      <c r="A52" s="49" t="s">
        <v>120</v>
      </c>
      <c r="B52" s="27"/>
      <c r="C52" s="28" t="s">
        <v>119</v>
      </c>
      <c r="D52" s="28" t="s">
        <v>121</v>
      </c>
      <c r="E52" s="28"/>
      <c r="F52" s="28" t="s">
        <v>122</v>
      </c>
      <c r="G52" s="36"/>
      <c r="H52" s="37"/>
      <c r="I52" s="31"/>
      <c r="J52" s="31"/>
      <c r="K52" s="50"/>
      <c r="L52" s="51" t="s">
        <v>123</v>
      </c>
      <c r="M52" s="52"/>
      <c r="N52" s="39" t="str">
        <f>UPPER(IF(OR(M53="a",M53="as"),N44,IF(OR(M53="b",M53="bs"),N60,)))</f>
        <v/>
      </c>
      <c r="O52" s="53"/>
      <c r="P52" s="32"/>
      <c r="Q52" s="33"/>
      <c r="R52" s="33"/>
    </row>
    <row r="53" spans="1:18">
      <c r="A53" s="26" t="s">
        <v>124</v>
      </c>
      <c r="B53" s="27"/>
      <c r="C53" s="28" t="s">
        <v>125</v>
      </c>
      <c r="D53" s="28" t="s">
        <v>126</v>
      </c>
      <c r="E53" s="28"/>
      <c r="F53" s="28" t="s">
        <v>127</v>
      </c>
      <c r="G53" s="29"/>
      <c r="H53" s="28" t="s">
        <v>125</v>
      </c>
      <c r="I53" s="30"/>
      <c r="J53" s="31"/>
      <c r="K53" s="31"/>
      <c r="L53" s="43" t="s">
        <v>22</v>
      </c>
      <c r="M53" s="54"/>
      <c r="N53" s="37"/>
      <c r="O53" s="55"/>
      <c r="P53" s="32"/>
      <c r="Q53" s="33"/>
      <c r="R53" s="33"/>
    </row>
    <row r="54" spans="1:18">
      <c r="A54" s="34" t="s">
        <v>128</v>
      </c>
      <c r="B54" s="27"/>
      <c r="C54" s="35" t="s">
        <v>14</v>
      </c>
      <c r="D54" s="35" t="str">
        <f>IF($B54="","",VLOOKUP($B54,#REF!,3))</f>
        <v/>
      </c>
      <c r="E54" s="35"/>
      <c r="F54" s="35" t="str">
        <f>IF($B54="","",VLOOKUP($B54,#REF!,4))</f>
        <v/>
      </c>
      <c r="G54" s="36"/>
      <c r="H54" s="37"/>
      <c r="I54" s="38"/>
      <c r="J54" s="39" t="str">
        <f>UPPER(IF(OR(I54="a",I54="as"),H53,IF(OR(I54="b",I54="bs"),H55,)))</f>
        <v/>
      </c>
      <c r="K54" s="30"/>
      <c r="L54" s="31"/>
      <c r="M54" s="31"/>
      <c r="N54" s="31"/>
      <c r="O54" s="42"/>
      <c r="P54" s="32"/>
      <c r="Q54" s="33"/>
      <c r="R54" s="33"/>
    </row>
    <row r="55" spans="1:18">
      <c r="A55" s="40" t="s">
        <v>129</v>
      </c>
      <c r="B55" s="27"/>
      <c r="C55" s="35" t="s">
        <v>14</v>
      </c>
      <c r="D55" s="35" t="str">
        <f>IF($B55="","",VLOOKUP($B55,#REF!,3))</f>
        <v/>
      </c>
      <c r="E55" s="35"/>
      <c r="F55" s="35" t="str">
        <f>IF($B55="","",VLOOKUP($B55,#REF!,4))</f>
        <v/>
      </c>
      <c r="G55" s="29"/>
      <c r="H55" s="35" t="s">
        <v>130</v>
      </c>
      <c r="I55" s="41"/>
      <c r="J55" s="37"/>
      <c r="K55" s="42"/>
      <c r="L55" s="31"/>
      <c r="M55" s="31"/>
      <c r="N55" s="31"/>
      <c r="O55" s="42"/>
      <c r="P55" s="32"/>
      <c r="Q55" s="33"/>
      <c r="R55" s="33"/>
    </row>
    <row r="56" spans="1:18">
      <c r="A56" s="40" t="s">
        <v>131</v>
      </c>
      <c r="B56" s="27"/>
      <c r="C56" s="35" t="s">
        <v>130</v>
      </c>
      <c r="D56" s="35" t="s">
        <v>132</v>
      </c>
      <c r="E56" s="35"/>
      <c r="F56" s="35" t="s">
        <v>26</v>
      </c>
      <c r="G56" s="36"/>
      <c r="H56" s="37"/>
      <c r="I56" s="31"/>
      <c r="J56" s="43" t="s">
        <v>22</v>
      </c>
      <c r="K56" s="44"/>
      <c r="L56" s="39" t="str">
        <f>UPPER(IF(OR(K56="a",K56="as"),J54,IF(OR(K56="b",K56="bs"),J58,)))</f>
        <v/>
      </c>
      <c r="M56" s="30"/>
      <c r="N56" s="31"/>
      <c r="O56" s="42"/>
      <c r="P56" s="32"/>
      <c r="Q56" s="33"/>
      <c r="R56" s="33"/>
    </row>
    <row r="57" spans="1:18">
      <c r="A57" s="40" t="s">
        <v>133</v>
      </c>
      <c r="B57" s="27"/>
      <c r="C57" s="35" t="s">
        <v>14</v>
      </c>
      <c r="D57" s="35" t="str">
        <f>IF($B57="","",VLOOKUP($B57,#REF!,3))</f>
        <v/>
      </c>
      <c r="E57" s="35"/>
      <c r="F57" s="35" t="str">
        <f>IF($B57="","",VLOOKUP($B57,#REF!,4))</f>
        <v/>
      </c>
      <c r="G57" s="29"/>
      <c r="H57" s="35" t="s">
        <v>134</v>
      </c>
      <c r="I57" s="30"/>
      <c r="J57" s="45"/>
      <c r="K57" s="46"/>
      <c r="L57" s="37"/>
      <c r="M57" s="42"/>
      <c r="N57" s="31"/>
      <c r="O57" s="42"/>
      <c r="P57" s="32"/>
      <c r="Q57" s="33"/>
      <c r="R57" s="33"/>
    </row>
    <row r="58" spans="1:18">
      <c r="A58" s="40" t="s">
        <v>135</v>
      </c>
      <c r="B58" s="27"/>
      <c r="C58" s="35" t="s">
        <v>134</v>
      </c>
      <c r="D58" s="35" t="s">
        <v>64</v>
      </c>
      <c r="E58" s="35"/>
      <c r="F58" s="35" t="s">
        <v>18</v>
      </c>
      <c r="G58" s="36"/>
      <c r="H58" s="37"/>
      <c r="I58" s="38"/>
      <c r="J58" s="39" t="str">
        <f>UPPER(IF(OR(I58="a",I58="as"),H57,IF(OR(I58="b",I58="bs"),H59,)))</f>
        <v/>
      </c>
      <c r="K58" s="47"/>
      <c r="L58" s="31"/>
      <c r="M58" s="42"/>
      <c r="N58" s="31"/>
      <c r="O58" s="42"/>
      <c r="P58" s="32"/>
      <c r="Q58" s="33"/>
      <c r="R58" s="33"/>
    </row>
    <row r="59" spans="1:18">
      <c r="A59" s="34" t="s">
        <v>136</v>
      </c>
      <c r="B59" s="27"/>
      <c r="C59" s="35" t="s">
        <v>14</v>
      </c>
      <c r="D59" s="35" t="str">
        <f>IF($B59="","",VLOOKUP($B59,#REF!,3))</f>
        <v/>
      </c>
      <c r="E59" s="35"/>
      <c r="F59" s="35" t="str">
        <f>IF($B59="","",VLOOKUP($B59,#REF!,4))</f>
        <v/>
      </c>
      <c r="G59" s="29"/>
      <c r="H59" s="28" t="s">
        <v>137</v>
      </c>
      <c r="I59" s="48"/>
      <c r="J59" s="37"/>
      <c r="K59" s="31"/>
      <c r="L59" s="31"/>
      <c r="M59" s="42"/>
      <c r="N59" s="31"/>
      <c r="O59" s="42"/>
      <c r="P59" s="32"/>
      <c r="Q59" s="33"/>
      <c r="R59" s="33"/>
    </row>
    <row r="60" spans="1:18">
      <c r="A60" s="49" t="s">
        <v>138</v>
      </c>
      <c r="B60" s="27"/>
      <c r="C60" s="28" t="s">
        <v>137</v>
      </c>
      <c r="D60" s="28" t="s">
        <v>45</v>
      </c>
      <c r="E60" s="28"/>
      <c r="F60" s="28" t="s">
        <v>32</v>
      </c>
      <c r="G60" s="36"/>
      <c r="H60" s="37"/>
      <c r="I60" s="31"/>
      <c r="J60" s="31"/>
      <c r="K60" s="50"/>
      <c r="L60" s="43" t="s">
        <v>22</v>
      </c>
      <c r="M60" s="44"/>
      <c r="N60" s="39" t="str">
        <f>UPPER(IF(OR(M60="a",M60="as"),L56,IF(OR(M60="b",M60="bs"),L64,)))</f>
        <v/>
      </c>
      <c r="O60" s="48"/>
      <c r="P60" s="32"/>
      <c r="Q60" s="33"/>
      <c r="R60" s="33"/>
    </row>
    <row r="61" spans="1:18">
      <c r="A61" s="26" t="s">
        <v>139</v>
      </c>
      <c r="B61" s="27"/>
      <c r="C61" s="28" t="s">
        <v>140</v>
      </c>
      <c r="D61" s="28" t="s">
        <v>21</v>
      </c>
      <c r="E61" s="28"/>
      <c r="F61" s="28" t="s">
        <v>55</v>
      </c>
      <c r="G61" s="29"/>
      <c r="H61" s="28" t="s">
        <v>140</v>
      </c>
      <c r="I61" s="30"/>
      <c r="J61" s="31"/>
      <c r="K61" s="31"/>
      <c r="L61" s="31"/>
      <c r="M61" s="42"/>
      <c r="N61" s="37"/>
      <c r="O61" s="31"/>
      <c r="P61" s="32"/>
      <c r="Q61" s="33"/>
      <c r="R61" s="33"/>
    </row>
    <row r="62" spans="1:18">
      <c r="A62" s="34" t="s">
        <v>141</v>
      </c>
      <c r="B62" s="27"/>
      <c r="C62" s="35" t="s">
        <v>14</v>
      </c>
      <c r="D62" s="35" t="str">
        <f>IF($B62="","",VLOOKUP($B62,#REF!,3))</f>
        <v/>
      </c>
      <c r="E62" s="35"/>
      <c r="F62" s="35" t="str">
        <f>IF($B62="","",VLOOKUP($B62,#REF!,4))</f>
        <v/>
      </c>
      <c r="G62" s="36"/>
      <c r="H62" s="37"/>
      <c r="I62" s="38"/>
      <c r="J62" s="39" t="str">
        <f>UPPER(IF(OR(I62="a",I62="as"),H61,IF(OR(I62="b",I62="bs"),H63,)))</f>
        <v/>
      </c>
      <c r="K62" s="30"/>
      <c r="L62" s="31"/>
      <c r="M62" s="42"/>
      <c r="N62" s="31"/>
      <c r="O62" s="31"/>
      <c r="P62" s="32"/>
      <c r="Q62" s="33"/>
      <c r="R62" s="33"/>
    </row>
    <row r="63" spans="1:18">
      <c r="A63" s="40" t="s">
        <v>142</v>
      </c>
      <c r="B63" s="27"/>
      <c r="C63" s="35" t="s">
        <v>14</v>
      </c>
      <c r="D63" s="35" t="str">
        <f>IF($B63="","",VLOOKUP($B63,#REF!,3))</f>
        <v/>
      </c>
      <c r="E63" s="35"/>
      <c r="F63" s="35" t="str">
        <f>IF($B63="","",VLOOKUP($B63,#REF!,4))</f>
        <v/>
      </c>
      <c r="G63" s="29"/>
      <c r="H63" s="35" t="s">
        <v>143</v>
      </c>
      <c r="I63" s="41"/>
      <c r="J63" s="37"/>
      <c r="K63" s="42"/>
      <c r="L63" s="31"/>
      <c r="M63" s="42"/>
      <c r="N63" s="31"/>
      <c r="O63" s="31"/>
      <c r="P63" s="32"/>
      <c r="Q63" s="33"/>
      <c r="R63" s="33"/>
    </row>
    <row r="64" spans="1:18">
      <c r="A64" s="40" t="s">
        <v>144</v>
      </c>
      <c r="B64" s="27"/>
      <c r="C64" s="35" t="s">
        <v>143</v>
      </c>
      <c r="D64" s="35" t="s">
        <v>145</v>
      </c>
      <c r="E64" s="35"/>
      <c r="F64" s="35" t="s">
        <v>32</v>
      </c>
      <c r="G64" s="36"/>
      <c r="H64" s="37"/>
      <c r="I64" s="31"/>
      <c r="J64" s="43" t="s">
        <v>22</v>
      </c>
      <c r="K64" s="44"/>
      <c r="L64" s="39" t="str">
        <f>UPPER(IF(OR(K64="a",K64="as"),J62,IF(OR(K64="b",K64="bs"),J66,)))</f>
        <v/>
      </c>
      <c r="M64" s="48"/>
      <c r="N64" s="31"/>
      <c r="O64" s="31"/>
      <c r="P64" s="32"/>
      <c r="Q64" s="33"/>
      <c r="R64" s="33"/>
    </row>
    <row r="65" spans="1:18">
      <c r="A65" s="40" t="s">
        <v>146</v>
      </c>
      <c r="B65" s="27"/>
      <c r="C65" s="35" t="s">
        <v>147</v>
      </c>
      <c r="D65" s="35" t="s">
        <v>132</v>
      </c>
      <c r="E65" s="35"/>
      <c r="F65" s="35" t="s">
        <v>26</v>
      </c>
      <c r="G65" s="29"/>
      <c r="H65" s="35" t="s">
        <v>147</v>
      </c>
      <c r="I65" s="30"/>
      <c r="J65" s="45"/>
      <c r="K65" s="46"/>
      <c r="L65" s="37"/>
      <c r="M65" s="31"/>
      <c r="N65" s="31"/>
      <c r="O65" s="31"/>
      <c r="P65" s="32"/>
      <c r="Q65" s="33"/>
      <c r="R65" s="33"/>
    </row>
    <row r="66" spans="1:18">
      <c r="A66" s="40" t="s">
        <v>148</v>
      </c>
      <c r="B66" s="27"/>
      <c r="C66" s="35" t="s">
        <v>14</v>
      </c>
      <c r="D66" s="35" t="str">
        <f>IF($B66="","",VLOOKUP($B66,#REF!,3))</f>
        <v/>
      </c>
      <c r="E66" s="35"/>
      <c r="F66" s="35" t="str">
        <f>IF($B66="","",VLOOKUP($B66,#REF!,4))</f>
        <v/>
      </c>
      <c r="G66" s="36"/>
      <c r="H66" s="37"/>
      <c r="I66" s="38"/>
      <c r="J66" s="39" t="str">
        <f>UPPER(IF(OR(I66="a",I66="as"),H65,IF(OR(I66="b",I66="bs"),H67,)))</f>
        <v/>
      </c>
      <c r="K66" s="47"/>
      <c r="L66" s="31"/>
      <c r="M66" s="31"/>
      <c r="N66" s="31"/>
      <c r="O66" s="31"/>
      <c r="P66" s="32"/>
      <c r="Q66" s="33"/>
      <c r="R66" s="33"/>
    </row>
    <row r="67" spans="1:18">
      <c r="A67" s="34" t="s">
        <v>149</v>
      </c>
      <c r="B67" s="27"/>
      <c r="C67" s="35" t="s">
        <v>14</v>
      </c>
      <c r="D67" s="35" t="str">
        <f>IF($B67="","",VLOOKUP($B67,#REF!,3))</f>
        <v/>
      </c>
      <c r="E67" s="35"/>
      <c r="F67" s="35" t="str">
        <f>IF($B67="","",VLOOKUP($B67,#REF!,4))</f>
        <v/>
      </c>
      <c r="G67" s="29"/>
      <c r="H67" s="28" t="s">
        <v>150</v>
      </c>
      <c r="I67" s="48"/>
      <c r="J67" s="37"/>
      <c r="K67" s="31"/>
      <c r="L67" s="31"/>
      <c r="M67" s="31"/>
      <c r="N67" s="31"/>
      <c r="O67" s="31"/>
      <c r="P67" s="32"/>
      <c r="Q67" s="33"/>
      <c r="R67" s="33"/>
    </row>
    <row r="68" spans="1:18">
      <c r="A68" s="49" t="s">
        <v>151</v>
      </c>
      <c r="B68" s="27"/>
      <c r="C68" s="28" t="s">
        <v>150</v>
      </c>
      <c r="D68" s="28" t="s">
        <v>35</v>
      </c>
      <c r="E68" s="28"/>
      <c r="F68" s="28" t="s">
        <v>82</v>
      </c>
      <c r="G68" s="36"/>
      <c r="H68" s="37"/>
      <c r="I68" s="31"/>
      <c r="J68" s="31"/>
      <c r="K68" s="50"/>
      <c r="L68" s="31"/>
      <c r="M68" s="31"/>
      <c r="N68" s="31"/>
      <c r="O68" s="31"/>
      <c r="P68" s="32"/>
      <c r="Q68" s="33"/>
      <c r="R68" s="33"/>
    </row>
    <row r="69" spans="1:18">
      <c r="G69" s="65"/>
      <c r="I69" s="65"/>
      <c r="K69" s="66"/>
      <c r="M69" s="65"/>
      <c r="O69" s="66"/>
    </row>
    <row r="70" spans="1:18">
      <c r="G70" s="65"/>
      <c r="I70" s="65"/>
      <c r="K70" s="66"/>
      <c r="M70" s="65"/>
      <c r="O70" s="66"/>
    </row>
  </sheetData>
  <conditionalFormatting sqref="J6 J10 J14 J18 J22 J26 J30 J34 J38 J42 J46 J50 J54 J58 J62 J66 L16 L24 L32 L40 L48 L56 L64 N12 N28 N44 N60 L8">
    <cfRule type="expression" dxfId="18" priority="18" stopIfTrue="1">
      <formula>I6="as"</formula>
    </cfRule>
    <cfRule type="expression" dxfId="17" priority="19" stopIfTrue="1">
      <formula>I6="bs"</formula>
    </cfRule>
  </conditionalFormatting>
  <conditionalFormatting sqref="N52 H7 N20 H31 H49">
    <cfRule type="expression" dxfId="16" priority="16" stopIfTrue="1">
      <formula>G8="as"</formula>
    </cfRule>
    <cfRule type="expression" dxfId="15" priority="17" stopIfTrue="1">
      <formula>G8="bs"</formula>
    </cfRule>
  </conditionalFormatting>
  <conditionalFormatting sqref="G6 G8 G10 G12 G14 G16 G18 G20 G22 G24 G26 G28 G30 G32 G34 G36 G38 G40 G42 G44 G46 G48 G50 G52 G54 G56 G58 G60 G62 G64 G66 G68 I66 I62 I58 I54 I50 I46 I42 I38 I34 I30 I26 I22 I18 I14 I10 I6 K8 K16 K24 K32 K40 K48 K56 K64 M60 M44 M28 M12 M21 M53 M36">
    <cfRule type="expression" dxfId="14" priority="15" stopIfTrue="1">
      <formula>#REF!="CU"</formula>
    </cfRule>
  </conditionalFormatting>
  <conditionalFormatting sqref="B5:B68">
    <cfRule type="expression" dxfId="13" priority="14" stopIfTrue="1">
      <formula>$B5&lt;17</formula>
    </cfRule>
  </conditionalFormatting>
  <conditionalFormatting sqref="L35">
    <cfRule type="expression" dxfId="12" priority="12" stopIfTrue="1">
      <formula>M21="as"</formula>
    </cfRule>
    <cfRule type="expression" dxfId="11" priority="13" stopIfTrue="1">
      <formula>M21="bs"</formula>
    </cfRule>
  </conditionalFormatting>
  <conditionalFormatting sqref="L37">
    <cfRule type="expression" dxfId="10" priority="10" stopIfTrue="1">
      <formula>M53="as"</formula>
    </cfRule>
    <cfRule type="expression" dxfId="9" priority="11" stopIfTrue="1">
      <formula>M53="bs"</formula>
    </cfRule>
  </conditionalFormatting>
  <conditionalFormatting sqref="N36">
    <cfRule type="expression" dxfId="8" priority="8" stopIfTrue="1">
      <formula>M36="as"</formula>
    </cfRule>
    <cfRule type="expression" dxfId="7" priority="9" stopIfTrue="1">
      <formula>M36="bs"</formula>
    </cfRule>
  </conditionalFormatting>
  <conditionalFormatting sqref="J56 J40 J24 J8 J48 J32 J16 J64 L12 L28 L44 L60 L53 L21 L36">
    <cfRule type="expression" dxfId="6" priority="5" stopIfTrue="1">
      <formula>AND(#REF!="CU",J8="Umpire")</formula>
    </cfRule>
    <cfRule type="expression" dxfId="5" priority="6" stopIfTrue="1">
      <formula>AND(#REF!="CU",J8&lt;&gt;"Umpire",K8&lt;&gt;"")</formula>
    </cfRule>
    <cfRule type="expression" dxfId="4" priority="7" stopIfTrue="1">
      <formula>AND(#REF!="CU",J8&lt;&gt;"Umpire")</formula>
    </cfRule>
  </conditionalFormatting>
  <conditionalFormatting sqref="E5:E8 E10:E68">
    <cfRule type="expression" dxfId="3" priority="4" stopIfTrue="1">
      <formula>AND($B5&lt;9,#REF!&gt;0)</formula>
    </cfRule>
  </conditionalFormatting>
  <conditionalFormatting sqref="F10:F68 F5:F8 D5:D8 D10:D68">
    <cfRule type="expression" dxfId="2" priority="3" stopIfTrue="1">
      <formula>AND($B5&lt;17,#REF!&gt;0)</formula>
    </cfRule>
  </conditionalFormatting>
  <conditionalFormatting sqref="E9">
    <cfRule type="expression" dxfId="1" priority="2" stopIfTrue="1">
      <formula>AND($B13&lt;9,#REF!&gt;0)</formula>
    </cfRule>
  </conditionalFormatting>
  <conditionalFormatting sqref="D9 F9">
    <cfRule type="expression" dxfId="0" priority="1" stopIfTrue="1">
      <formula>AND($B13&lt;17,#REF!&gt;0)</formula>
    </cfRule>
  </conditionalFormatting>
  <dataValidations count="1">
    <dataValidation type="list" allowBlank="1" showInputMessage="1" sqref="J8 L36 L21 L53 L60 L44 L28 L12 J64 J56 J48 J40 J32 J24 J16">
      <formula1>#REF!</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Αγγελική</dc:creator>
  <cp:lastModifiedBy>Αγγελική</cp:lastModifiedBy>
  <dcterms:created xsi:type="dcterms:W3CDTF">2021-11-18T15:35:03Z</dcterms:created>
  <dcterms:modified xsi:type="dcterms:W3CDTF">2021-11-18T15:49:23Z</dcterms:modified>
</cp:coreProperties>
</file>